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ttlerova\Desktop\Střelectví\Nová složka (2)\"/>
    </mc:Choice>
  </mc:AlternateContent>
  <xr:revisionPtr revIDLastSave="0" documentId="13_ncr:1_{24257DA9-69C8-4ED6-B7CE-7BA3A95891F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žáci a žákyně" sheetId="1" r:id="rId1"/>
    <sheet name="dorostenci a dorostenky" sheetId="2" r:id="rId2"/>
    <sheet name="Junioři a juniorky" sheetId="3" r:id="rId3"/>
  </sheets>
  <definedNames>
    <definedName name="_xlnm._FilterDatabase" localSheetId="1" hidden="1">'dorostenci a dorostenky'!$A$5:$K$56</definedName>
    <definedName name="_xlnm._FilterDatabase" localSheetId="2" hidden="1">'Junioři a juniorky'!$A$8:$K$36</definedName>
    <definedName name="_xlnm._FilterDatabase" localSheetId="0" hidden="1">'žáci a žákyně'!$B$7:$L$38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1" l="1"/>
  <c r="J9" i="1"/>
  <c r="J15" i="3"/>
  <c r="J12" i="3"/>
  <c r="J16" i="3"/>
  <c r="J17" i="3"/>
  <c r="J23" i="3"/>
  <c r="J21" i="3"/>
  <c r="J13" i="3"/>
  <c r="J31" i="3"/>
  <c r="J19" i="3"/>
  <c r="J20" i="3"/>
  <c r="J14" i="3"/>
  <c r="J22" i="3"/>
  <c r="J29" i="3"/>
  <c r="J18" i="3"/>
  <c r="J9" i="3"/>
  <c r="J30" i="3"/>
  <c r="J11" i="3"/>
  <c r="J24" i="3"/>
  <c r="J25" i="3"/>
  <c r="J27" i="3"/>
  <c r="J28" i="3"/>
  <c r="J32" i="3"/>
  <c r="J26" i="3"/>
  <c r="J10" i="3"/>
  <c r="L9" i="1" l="1"/>
  <c r="J9" i="2"/>
  <c r="J11" i="2"/>
  <c r="J13" i="2"/>
  <c r="J21" i="2"/>
  <c r="J17" i="2"/>
  <c r="J24" i="2"/>
  <c r="J22" i="2"/>
  <c r="J19" i="2"/>
  <c r="J35" i="2"/>
  <c r="J30" i="2"/>
  <c r="J20" i="2"/>
  <c r="J23" i="2"/>
  <c r="J28" i="2"/>
  <c r="J44" i="2"/>
  <c r="J34" i="2"/>
  <c r="J31" i="2"/>
  <c r="J46" i="2"/>
  <c r="J49" i="2"/>
  <c r="J42" i="2"/>
  <c r="J36" i="2"/>
  <c r="J45" i="2"/>
  <c r="J7" i="2"/>
  <c r="J14" i="2"/>
  <c r="J8" i="2"/>
  <c r="J10" i="2"/>
  <c r="J15" i="2"/>
  <c r="J16" i="2"/>
  <c r="J12" i="2"/>
  <c r="J18" i="2"/>
  <c r="J27" i="2"/>
  <c r="J26" i="2"/>
  <c r="J29" i="2"/>
  <c r="J32" i="2"/>
  <c r="J39" i="2"/>
  <c r="J25" i="2"/>
  <c r="J50" i="2"/>
  <c r="J47" i="2"/>
  <c r="J38" i="2"/>
  <c r="J51" i="2"/>
  <c r="J33" i="2"/>
  <c r="J37" i="2"/>
  <c r="J40" i="2"/>
  <c r="J48" i="2"/>
  <c r="J41" i="2"/>
  <c r="J43" i="2"/>
  <c r="J52" i="2"/>
  <c r="J6" i="2"/>
  <c r="I9" i="2"/>
  <c r="I11" i="2"/>
  <c r="K11" i="2" s="1"/>
  <c r="I13" i="2"/>
  <c r="I21" i="2"/>
  <c r="I17" i="2"/>
  <c r="I24" i="2"/>
  <c r="K24" i="2" s="1"/>
  <c r="I22" i="2"/>
  <c r="I19" i="2"/>
  <c r="I35" i="2"/>
  <c r="I30" i="2"/>
  <c r="I20" i="2"/>
  <c r="I23" i="2"/>
  <c r="I28" i="2"/>
  <c r="I44" i="2"/>
  <c r="I34" i="2"/>
  <c r="I31" i="2"/>
  <c r="I46" i="2"/>
  <c r="I49" i="2"/>
  <c r="I42" i="2"/>
  <c r="I36" i="2"/>
  <c r="I45" i="2"/>
  <c r="I7" i="2"/>
  <c r="I14" i="2"/>
  <c r="I8" i="2"/>
  <c r="I10" i="2"/>
  <c r="I15" i="2"/>
  <c r="I16" i="2"/>
  <c r="I12" i="2"/>
  <c r="I18" i="2"/>
  <c r="I27" i="2"/>
  <c r="I26" i="2"/>
  <c r="I29" i="2"/>
  <c r="I32" i="2"/>
  <c r="I39" i="2"/>
  <c r="I25" i="2"/>
  <c r="I50" i="2"/>
  <c r="I47" i="2"/>
  <c r="I38" i="2"/>
  <c r="K38" i="2" s="1"/>
  <c r="I51" i="2"/>
  <c r="I33" i="2"/>
  <c r="I37" i="2"/>
  <c r="I40" i="2"/>
  <c r="I48" i="2"/>
  <c r="I41" i="2"/>
  <c r="I43" i="2"/>
  <c r="I52" i="2"/>
  <c r="I6" i="2"/>
  <c r="K17" i="1"/>
  <c r="K13" i="1"/>
  <c r="K14" i="1"/>
  <c r="K8" i="1"/>
  <c r="K10" i="1"/>
  <c r="K24" i="1"/>
  <c r="K25" i="1"/>
  <c r="K18" i="1"/>
  <c r="K19" i="1"/>
  <c r="K26" i="1"/>
  <c r="K21" i="1"/>
  <c r="K22" i="1"/>
  <c r="K23" i="1"/>
  <c r="K32" i="1"/>
  <c r="K33" i="1"/>
  <c r="K15" i="1"/>
  <c r="K11" i="1"/>
  <c r="K29" i="1"/>
  <c r="K34" i="1"/>
  <c r="K30" i="1"/>
  <c r="K16" i="1"/>
  <c r="K20" i="1"/>
  <c r="K31" i="1"/>
  <c r="K27" i="1"/>
  <c r="K28" i="1"/>
  <c r="K12" i="1"/>
  <c r="J17" i="1"/>
  <c r="J13" i="1"/>
  <c r="J14" i="1"/>
  <c r="J8" i="1"/>
  <c r="J10" i="1"/>
  <c r="J24" i="1"/>
  <c r="J25" i="1"/>
  <c r="J18" i="1"/>
  <c r="J19" i="1"/>
  <c r="J26" i="1"/>
  <c r="J21" i="1"/>
  <c r="J22" i="1"/>
  <c r="J23" i="1"/>
  <c r="J32" i="1"/>
  <c r="J33" i="1"/>
  <c r="J15" i="1"/>
  <c r="J11" i="1"/>
  <c r="J29" i="1"/>
  <c r="J34" i="1"/>
  <c r="J30" i="1"/>
  <c r="J16" i="1"/>
  <c r="J20" i="1"/>
  <c r="J31" i="1"/>
  <c r="J27" i="1"/>
  <c r="J28" i="1"/>
  <c r="J12" i="1"/>
  <c r="I18" i="3"/>
  <c r="K18" i="3" s="1"/>
  <c r="I15" i="3"/>
  <c r="K15" i="3" s="1"/>
  <c r="I12" i="3"/>
  <c r="K12" i="3" s="1"/>
  <c r="I16" i="3"/>
  <c r="K16" i="3" s="1"/>
  <c r="I17" i="3"/>
  <c r="K17" i="3" s="1"/>
  <c r="I23" i="3"/>
  <c r="K23" i="3" s="1"/>
  <c r="I21" i="3"/>
  <c r="K21" i="3" s="1"/>
  <c r="I13" i="3"/>
  <c r="K13" i="3" s="1"/>
  <c r="I31" i="3"/>
  <c r="K31" i="3" s="1"/>
  <c r="I19" i="3"/>
  <c r="K19" i="3" s="1"/>
  <c r="I20" i="3"/>
  <c r="K20" i="3" s="1"/>
  <c r="I14" i="3"/>
  <c r="K14" i="3" s="1"/>
  <c r="I22" i="3"/>
  <c r="K22" i="3" s="1"/>
  <c r="I29" i="3"/>
  <c r="K29" i="3" s="1"/>
  <c r="I9" i="3"/>
  <c r="K9" i="3" s="1"/>
  <c r="I30" i="3"/>
  <c r="K30" i="3" s="1"/>
  <c r="I11" i="3"/>
  <c r="K11" i="3" s="1"/>
  <c r="I24" i="3"/>
  <c r="K24" i="3" s="1"/>
  <c r="I25" i="3"/>
  <c r="K25" i="3" s="1"/>
  <c r="I27" i="3"/>
  <c r="K27" i="3" s="1"/>
  <c r="I28" i="3"/>
  <c r="K28" i="3" s="1"/>
  <c r="I32" i="3"/>
  <c r="K32" i="3" s="1"/>
  <c r="I26" i="3"/>
  <c r="K26" i="3" s="1"/>
  <c r="I10" i="3"/>
  <c r="K10" i="3" s="1"/>
  <c r="K32" i="2" l="1"/>
  <c r="K18" i="2"/>
  <c r="K10" i="2"/>
  <c r="K28" i="2"/>
  <c r="K33" i="2"/>
  <c r="K29" i="2"/>
  <c r="K12" i="2"/>
  <c r="K8" i="2"/>
  <c r="K23" i="2"/>
  <c r="K21" i="2"/>
  <c r="K20" i="2"/>
  <c r="K13" i="2"/>
  <c r="K19" i="2"/>
  <c r="K47" i="2"/>
  <c r="K17" i="2"/>
  <c r="K9" i="2"/>
  <c r="K6" i="2"/>
  <c r="K48" i="2"/>
  <c r="K25" i="2"/>
  <c r="K26" i="2"/>
  <c r="K16" i="2"/>
  <c r="K14" i="2"/>
  <c r="K22" i="2"/>
  <c r="K15" i="2"/>
  <c r="K7" i="2"/>
  <c r="K44" i="2"/>
  <c r="K52" i="2"/>
  <c r="K51" i="2"/>
  <c r="K50" i="2"/>
  <c r="K45" i="2"/>
  <c r="K42" i="2"/>
  <c r="K46" i="2"/>
  <c r="K43" i="2"/>
  <c r="K41" i="2"/>
  <c r="K27" i="2"/>
  <c r="K36" i="2"/>
  <c r="K31" i="2"/>
  <c r="K37" i="2"/>
  <c r="K30" i="2"/>
  <c r="K35" i="2"/>
  <c r="L28" i="1"/>
  <c r="L16" i="1"/>
  <c r="L11" i="1"/>
  <c r="L30" i="1"/>
  <c r="L19" i="1"/>
  <c r="L20" i="1"/>
  <c r="L24" i="1"/>
  <c r="L26" i="1"/>
  <c r="L31" i="1"/>
  <c r="L29" i="1"/>
  <c r="L33" i="1"/>
  <c r="L32" i="1"/>
  <c r="L10" i="1"/>
  <c r="L15" i="1"/>
  <c r="L34" i="1"/>
  <c r="L21" i="1"/>
  <c r="L25" i="1"/>
  <c r="L8" i="1"/>
  <c r="L27" i="1"/>
  <c r="L18" i="1"/>
  <c r="L17" i="1"/>
  <c r="L12" i="1"/>
  <c r="L14" i="1"/>
  <c r="L13" i="1"/>
  <c r="L23" i="1"/>
  <c r="K34" i="2"/>
  <c r="K49" i="2"/>
  <c r="K39" i="2"/>
  <c r="K40" i="2"/>
  <c r="L22" i="1"/>
</calcChain>
</file>

<file path=xl/sharedStrings.xml><?xml version="1.0" encoding="utf-8"?>
<sst xmlns="http://schemas.openxmlformats.org/spreadsheetml/2006/main" count="366" uniqueCount="209">
  <si>
    <t>Kategorie: Žáci a žákyně</t>
  </si>
  <si>
    <t>Jméno</t>
  </si>
  <si>
    <t>Příjmení</t>
  </si>
  <si>
    <t>Nar.</t>
  </si>
  <si>
    <t>Organizace</t>
  </si>
  <si>
    <t>1. kolo</t>
  </si>
  <si>
    <t>2. kolo</t>
  </si>
  <si>
    <t>3. kolo</t>
  </si>
  <si>
    <t>4. kolo</t>
  </si>
  <si>
    <t>Kolb</t>
  </si>
  <si>
    <t>Štěpán</t>
  </si>
  <si>
    <t>SSK Stromovka</t>
  </si>
  <si>
    <t xml:space="preserve">Ježek </t>
  </si>
  <si>
    <t>Michal</t>
  </si>
  <si>
    <t>MS Kavkázko Libštát</t>
  </si>
  <si>
    <t xml:space="preserve">Lorenz </t>
  </si>
  <si>
    <t>Miroslav</t>
  </si>
  <si>
    <t>Vaškent Team</t>
  </si>
  <si>
    <t>Matěj</t>
  </si>
  <si>
    <t>Kovář</t>
  </si>
  <si>
    <t>Jan</t>
  </si>
  <si>
    <t>Ciler</t>
  </si>
  <si>
    <t>Vojtěch</t>
  </si>
  <si>
    <t>SSK Zebín</t>
  </si>
  <si>
    <t>Karásek</t>
  </si>
  <si>
    <t>Zelinka</t>
  </si>
  <si>
    <t>Petr</t>
  </si>
  <si>
    <t>Founě</t>
  </si>
  <si>
    <t>Václav</t>
  </si>
  <si>
    <t>Chodský Újezd</t>
  </si>
  <si>
    <t>Steklý</t>
  </si>
  <si>
    <t>Martin</t>
  </si>
  <si>
    <t>Vendelín</t>
  </si>
  <si>
    <t>Kůra</t>
  </si>
  <si>
    <t>MS Tálín</t>
  </si>
  <si>
    <t>Heršálek</t>
  </si>
  <si>
    <t>Němec</t>
  </si>
  <si>
    <t>Tomáš</t>
  </si>
  <si>
    <t>Latiňák</t>
  </si>
  <si>
    <t>Jakub</t>
  </si>
  <si>
    <t>Procingrová</t>
  </si>
  <si>
    <t>Eva</t>
  </si>
  <si>
    <t>MS Horní Břečkov</t>
  </si>
  <si>
    <t xml:space="preserve">Ticháčková </t>
  </si>
  <si>
    <t>Eliška</t>
  </si>
  <si>
    <t>MS Jahodnice Nová Paka</t>
  </si>
  <si>
    <t>Sirůčková</t>
  </si>
  <si>
    <t>Lucie</t>
  </si>
  <si>
    <t>Karvašová</t>
  </si>
  <si>
    <t>Marie</t>
  </si>
  <si>
    <t>Kategorie: Dorostenci a dorostenkyně</t>
  </si>
  <si>
    <t>Kuřík</t>
  </si>
  <si>
    <t>SSK NováPaka</t>
  </si>
  <si>
    <t>Procingr</t>
  </si>
  <si>
    <t>Pecka</t>
  </si>
  <si>
    <t>Aleš</t>
  </si>
  <si>
    <t>Bača</t>
  </si>
  <si>
    <t>David</t>
  </si>
  <si>
    <t>SSPK Stříbro</t>
  </si>
  <si>
    <t>Kvadra</t>
  </si>
  <si>
    <t>Ondřej</t>
  </si>
  <si>
    <t>Lukáš</t>
  </si>
  <si>
    <t>Kazda</t>
  </si>
  <si>
    <t>Tadeáš</t>
  </si>
  <si>
    <t>Hlaváček</t>
  </si>
  <si>
    <t>Daniel</t>
  </si>
  <si>
    <t>Jína</t>
  </si>
  <si>
    <t>Jína team</t>
  </si>
  <si>
    <t>Beroun</t>
  </si>
  <si>
    <t>Dobroslav</t>
  </si>
  <si>
    <t>Šafránek</t>
  </si>
  <si>
    <t>Sobotka</t>
  </si>
  <si>
    <t>Pavel</t>
  </si>
  <si>
    <t>MS Strážka Číčenice</t>
  </si>
  <si>
    <t>Karvaš</t>
  </si>
  <si>
    <t>Filip</t>
  </si>
  <si>
    <t>Čepička</t>
  </si>
  <si>
    <t>Ficek</t>
  </si>
  <si>
    <t>Vranín</t>
  </si>
  <si>
    <t>Kovařík</t>
  </si>
  <si>
    <t>Ladislav</t>
  </si>
  <si>
    <t>KBS Písek</t>
  </si>
  <si>
    <t>Holšán</t>
  </si>
  <si>
    <t>Rottenborn</t>
  </si>
  <si>
    <t>Řehoř</t>
  </si>
  <si>
    <t>Adam</t>
  </si>
  <si>
    <t>Hradecká</t>
  </si>
  <si>
    <t>Nikol</t>
  </si>
  <si>
    <t>Ficková</t>
  </si>
  <si>
    <t>Kateřina</t>
  </si>
  <si>
    <t>Chmelová</t>
  </si>
  <si>
    <t>Adéla</t>
  </si>
  <si>
    <t xml:space="preserve">Pyrotechnická služba </t>
  </si>
  <si>
    <t>Ticháčková</t>
  </si>
  <si>
    <t>Klára</t>
  </si>
  <si>
    <t>Pechánková</t>
  </si>
  <si>
    <t>Karolína</t>
  </si>
  <si>
    <t>Alblová</t>
  </si>
  <si>
    <t>Bára</t>
  </si>
  <si>
    <t>Kluchová</t>
  </si>
  <si>
    <t>Vendula</t>
  </si>
  <si>
    <t>MS Šumice</t>
  </si>
  <si>
    <t>Horničárová</t>
  </si>
  <si>
    <t>Farská</t>
  </si>
  <si>
    <t>Elena</t>
  </si>
  <si>
    <t>Vlková</t>
  </si>
  <si>
    <t>Tereza</t>
  </si>
  <si>
    <t>Fouňová</t>
  </si>
  <si>
    <t>Kuželová</t>
  </si>
  <si>
    <t>Stela</t>
  </si>
  <si>
    <t>Krutina</t>
  </si>
  <si>
    <t>Mazánek</t>
  </si>
  <si>
    <t>Hanzlík</t>
  </si>
  <si>
    <t>MS Záhornice</t>
  </si>
  <si>
    <t>Švábková</t>
  </si>
  <si>
    <t>Elen</t>
  </si>
  <si>
    <t>BDM Mraveniště Tachov</t>
  </si>
  <si>
    <t>Kavánová</t>
  </si>
  <si>
    <t>Berenika</t>
  </si>
  <si>
    <t>Slámová</t>
  </si>
  <si>
    <t>Diana</t>
  </si>
  <si>
    <t>Růžicková</t>
  </si>
  <si>
    <t>Lenka</t>
  </si>
  <si>
    <t>Němčice</t>
  </si>
  <si>
    <t>Kupsa</t>
  </si>
  <si>
    <t>MS Hubert Divišov</t>
  </si>
  <si>
    <t>Varnín</t>
  </si>
  <si>
    <t xml:space="preserve">Pokorný </t>
  </si>
  <si>
    <t>Sláma</t>
  </si>
  <si>
    <t>Holý</t>
  </si>
  <si>
    <t>Dvořák</t>
  </si>
  <si>
    <t>Vladimír</t>
  </si>
  <si>
    <t>Moudrý</t>
  </si>
  <si>
    <t>Kučera</t>
  </si>
  <si>
    <t>Novotný</t>
  </si>
  <si>
    <t>Vedral</t>
  </si>
  <si>
    <t>Hejduk</t>
  </si>
  <si>
    <t>Kastl</t>
  </si>
  <si>
    <t xml:space="preserve">Jarošová </t>
  </si>
  <si>
    <t>Ema</t>
  </si>
  <si>
    <t>Gabriela</t>
  </si>
  <si>
    <t>Pavliňáková</t>
  </si>
  <si>
    <t xml:space="preserve">Šimůnková </t>
  </si>
  <si>
    <t>Veronika</t>
  </si>
  <si>
    <t>Žáková</t>
  </si>
  <si>
    <t>Barbora</t>
  </si>
  <si>
    <t>Krátká</t>
  </si>
  <si>
    <t>Michaela</t>
  </si>
  <si>
    <t>Martina</t>
  </si>
  <si>
    <t>Turovská</t>
  </si>
  <si>
    <t>Vanesa</t>
  </si>
  <si>
    <t>Stryková</t>
  </si>
  <si>
    <t>Petra</t>
  </si>
  <si>
    <t>Novotná</t>
  </si>
  <si>
    <t>Žák</t>
  </si>
  <si>
    <t>Smolíková</t>
  </si>
  <si>
    <t>ČLA Trutnov</t>
  </si>
  <si>
    <t>Plánská</t>
  </si>
  <si>
    <t>Lišov</t>
  </si>
  <si>
    <t>Minarčíková</t>
  </si>
  <si>
    <t>Anna</t>
  </si>
  <si>
    <t>H. Brod</t>
  </si>
  <si>
    <t>Valchářová</t>
  </si>
  <si>
    <t>Kateřinice</t>
  </si>
  <si>
    <t>Konečná</t>
  </si>
  <si>
    <t>Celkem</t>
  </si>
  <si>
    <t>Nejnižšší skore</t>
  </si>
  <si>
    <t>Započitatelné
scóre</t>
  </si>
  <si>
    <t>Jaroslav</t>
  </si>
  <si>
    <t>Nejnižší
scóre</t>
  </si>
  <si>
    <t>Jičín, 28. 9. 2019</t>
  </si>
  <si>
    <t>Kategorie: junioři a juniorky</t>
  </si>
  <si>
    <t>Celkové výsledky</t>
  </si>
  <si>
    <t>Kavan</t>
  </si>
  <si>
    <t>Bartoňová</t>
  </si>
  <si>
    <t>Kristýna</t>
  </si>
  <si>
    <t>Jindřišek</t>
  </si>
  <si>
    <t>Po rozstřelu</t>
  </si>
  <si>
    <t>Pospíšil</t>
  </si>
  <si>
    <t>Josef</t>
  </si>
  <si>
    <t>Ardelán</t>
  </si>
  <si>
    <t>Denis</t>
  </si>
  <si>
    <t>Doseděl</t>
  </si>
  <si>
    <t>Šír</t>
  </si>
  <si>
    <t>Kopřivová</t>
  </si>
  <si>
    <t>Nela</t>
  </si>
  <si>
    <t>Sobotková</t>
  </si>
  <si>
    <t>Kučerová</t>
  </si>
  <si>
    <t>Havl. Brod</t>
  </si>
  <si>
    <t>Česká Lípa</t>
  </si>
  <si>
    <t>Rozstřel</t>
  </si>
  <si>
    <t>Pořadí</t>
  </si>
  <si>
    <t>Jína Team</t>
  </si>
  <si>
    <t>Prostějov</t>
  </si>
  <si>
    <t>MS Sovinec</t>
  </si>
  <si>
    <t>MS Kavkázsko Libštát</t>
  </si>
  <si>
    <t>MS Jahodnice N. Paka</t>
  </si>
  <si>
    <t>Lodín</t>
  </si>
  <si>
    <t>Kumburský Újezd</t>
  </si>
  <si>
    <t>Pyr. služba</t>
  </si>
  <si>
    <t>ČZU Praha</t>
  </si>
  <si>
    <t>Chodovice</t>
  </si>
  <si>
    <t>Kovačková</t>
  </si>
  <si>
    <t>Kuličová</t>
  </si>
  <si>
    <t>MS Skalice Košťálov</t>
  </si>
  <si>
    <t>DDM Mraveniště Tachov</t>
  </si>
  <si>
    <t>MK OMS JIČÍN VLČATA</t>
  </si>
  <si>
    <t>Lipník</t>
  </si>
  <si>
    <t>Stříbro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</si>
</sst>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8" fillId="0" borderId="0"/>
    <xf numFmtId="0" fontId="10" fillId="0" borderId="4" applyNumberFormat="0" applyFill="0" applyAlignment="0" applyProtection="0"/>
    <xf numFmtId="0" fontId="11" fillId="6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8" fillId="8" borderId="9" applyNumberFormat="0" applyAlignment="0" applyProtection="0"/>
    <xf numFmtId="0" fontId="17" fillId="0" borderId="10" applyNumberFormat="0" applyFill="0" applyAlignment="0" applyProtection="0"/>
    <xf numFmtId="0" fontId="18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3" borderId="11" applyNumberFormat="0" applyAlignment="0" applyProtection="0"/>
    <xf numFmtId="0" fontId="21" fillId="9" borderId="11" applyNumberFormat="0" applyAlignment="0" applyProtection="0"/>
    <xf numFmtId="0" fontId="22" fillId="9" borderId="12" applyNumberFormat="0" applyAlignment="0" applyProtection="0"/>
    <xf numFmtId="0" fontId="23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3" borderId="0" applyNumberFormat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7" fillId="0" borderId="3" xfId="0" applyFont="1" applyBorder="1"/>
    <xf numFmtId="0" fontId="6" fillId="0" borderId="3" xfId="0" applyFont="1" applyBorder="1"/>
    <xf numFmtId="0" fontId="7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/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24" fillId="0" borderId="13" xfId="1" applyFont="1" applyBorder="1" applyAlignment="1">
      <alignment horizontal="left" indent="1"/>
    </xf>
    <xf numFmtId="0" fontId="25" fillId="0" borderId="0" xfId="0" applyFont="1"/>
    <xf numFmtId="0" fontId="0" fillId="0" borderId="1" xfId="0" applyFont="1" applyBorder="1"/>
  </cellXfs>
  <cellStyles count="24">
    <cellStyle name="Celkem 2" xfId="2" xr:uid="{8F60382C-11C8-405F-A2ED-F3C75EC59AB2}"/>
    <cellStyle name="Kontrolní buňka 2" xfId="3" xr:uid="{F86B0B83-6C9A-43D6-828E-B8715D83F0F1}"/>
    <cellStyle name="Nadpis 1 2" xfId="4" xr:uid="{2D213CCC-0CF4-43FF-85FB-113484CF01F6}"/>
    <cellStyle name="Nadpis 2 2" xfId="5" xr:uid="{4C3FA44F-346A-4468-B3B5-973EDCFF9D61}"/>
    <cellStyle name="Nadpis 3 2" xfId="6" xr:uid="{C5832C1B-79DE-4608-B19A-D3DE672C7B9B}"/>
    <cellStyle name="Nadpis 4 2" xfId="7" xr:uid="{04D941C3-3B4C-499F-ABA9-BE4200BD6811}"/>
    <cellStyle name="Název 2" xfId="8" xr:uid="{7724FF90-3CE3-496A-A6A0-9FC2188CFD5E}"/>
    <cellStyle name="Neutrální 2" xfId="9" xr:uid="{7DECB561-505B-4950-9842-54CD66614C92}"/>
    <cellStyle name="Normální" xfId="0" builtinId="0"/>
    <cellStyle name="Normální 2" xfId="1" xr:uid="{F9EC3E48-9DDF-4CCD-AC1F-B7F946F81CD9}"/>
    <cellStyle name="Poznámka 2" xfId="10" xr:uid="{FCC2B0F1-060F-4279-85FB-99FBA142D8EE}"/>
    <cellStyle name="Propojená buňka 2" xfId="11" xr:uid="{B1957766-984B-419A-8D92-43D3959E905A}"/>
    <cellStyle name="Správně 2" xfId="12" xr:uid="{B7C5214A-7FE1-4AEA-866B-B11CC45B5C48}"/>
    <cellStyle name="Text upozornění 2" xfId="13" xr:uid="{38EA55E0-2908-429F-8487-A1A040B3DA66}"/>
    <cellStyle name="Vstup 2" xfId="14" xr:uid="{2A3F09A0-7384-447A-9797-EB8BFC893E5A}"/>
    <cellStyle name="Výpočet 2" xfId="15" xr:uid="{48B868FC-869E-416A-BE02-64878BCF4B92}"/>
    <cellStyle name="Výstup 2" xfId="16" xr:uid="{1DB6E263-E6A6-4837-B5C1-D24C10955CB1}"/>
    <cellStyle name="Vysvětlující text 2" xfId="17" xr:uid="{23A08654-823B-4F91-B8F7-697D068E3E61}"/>
    <cellStyle name="Zvýraznění 1 2" xfId="18" xr:uid="{884C1213-7BE2-44AB-BB5D-1AD973D4DC58}"/>
    <cellStyle name="Zvýraznění 2 2" xfId="19" xr:uid="{F062C37F-1766-4D48-8A0F-D714BC908966}"/>
    <cellStyle name="Zvýraznění 3 2" xfId="20" xr:uid="{31B4A668-836A-41F0-8DD8-44852986143B}"/>
    <cellStyle name="Zvýraznění 4 2" xfId="21" xr:uid="{F9E3687F-59B3-4559-B7A6-EE873291717A}"/>
    <cellStyle name="Zvýraznění 5 2" xfId="22" xr:uid="{0553C3D4-5BCC-433D-80E7-BD673FBEC0F2}"/>
    <cellStyle name="Zvýraznění 6 2" xfId="23" xr:uid="{10F6D43F-6B18-40B1-976E-9EDB258C2517}"/>
  </cellStyles>
  <dxfs count="5">
    <dxf>
      <font>
        <b/>
        <i val="0"/>
        <color rgb="FFFF0000"/>
      </font>
    </dxf>
    <dxf>
      <fill>
        <patternFill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0</xdr:row>
      <xdr:rowOff>123825</xdr:rowOff>
    </xdr:from>
    <xdr:to>
      <xdr:col>7</xdr:col>
      <xdr:colOff>742950</xdr:colOff>
      <xdr:row>3</xdr:row>
      <xdr:rowOff>180975</xdr:rowOff>
    </xdr:to>
    <xdr:pic>
      <xdr:nvPicPr>
        <xdr:cNvPr id="2" name="Obrázek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4150" y="123825"/>
          <a:ext cx="3886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43</xdr:row>
      <xdr:rowOff>104775</xdr:rowOff>
    </xdr:from>
    <xdr:to>
      <xdr:col>7</xdr:col>
      <xdr:colOff>21590</xdr:colOff>
      <xdr:row>46</xdr:row>
      <xdr:rowOff>136525</xdr:rowOff>
    </xdr:to>
    <xdr:pic>
      <xdr:nvPicPr>
        <xdr:cNvPr id="3" name="Obrázek 2" descr="Obsah obrázku klipart&#10;&#10;Popis vygenerován s velmi vysokou mírou spolehlivosti">
          <a:extLst>
            <a:ext uri="{FF2B5EF4-FFF2-40B4-BE49-F238E27FC236}">
              <a16:creationId xmlns:a16="http://schemas.microsoft.com/office/drawing/2014/main" id="{544197A3-F3B5-47C7-861C-303D617F37B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8924925"/>
          <a:ext cx="5041265" cy="60325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76201</xdr:colOff>
      <xdr:row>42</xdr:row>
      <xdr:rowOff>0</xdr:rowOff>
    </xdr:from>
    <xdr:to>
      <xdr:col>12</xdr:col>
      <xdr:colOff>47626</xdr:colOff>
      <xdr:row>49</xdr:row>
      <xdr:rowOff>123825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4392D46-045A-43AC-A70B-D9C2B35384EE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00926" y="8629650"/>
          <a:ext cx="2514600" cy="1457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123825</xdr:rowOff>
    </xdr:from>
    <xdr:to>
      <xdr:col>4</xdr:col>
      <xdr:colOff>937260</xdr:colOff>
      <xdr:row>56</xdr:row>
      <xdr:rowOff>76200</xdr:rowOff>
    </xdr:to>
    <xdr:pic>
      <xdr:nvPicPr>
        <xdr:cNvPr id="5" name="Obrázek 4" descr="Obsah obrázku klipart, jídelní nádobí&#10;&#10;Popis vygenerován s velmi vysokou mírou spolehlivosti">
          <a:extLst>
            <a:ext uri="{FF2B5EF4-FFF2-40B4-BE49-F238E27FC236}">
              <a16:creationId xmlns:a16="http://schemas.microsoft.com/office/drawing/2014/main" id="{90140667-2D82-48F6-96E9-98BC4A2A54A7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277475"/>
          <a:ext cx="3070860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609601</xdr:colOff>
      <xdr:row>50</xdr:row>
      <xdr:rowOff>123826</xdr:rowOff>
    </xdr:from>
    <xdr:to>
      <xdr:col>9</xdr:col>
      <xdr:colOff>257176</xdr:colOff>
      <xdr:row>56</xdr:row>
      <xdr:rowOff>47626</xdr:rowOff>
    </xdr:to>
    <xdr:pic>
      <xdr:nvPicPr>
        <xdr:cNvPr id="6" name="Obrázek 5" descr="Obsah obrázku klipart&#10;&#10;Popis vygenerován s vysokou mírou spolehlivosti">
          <a:extLst>
            <a:ext uri="{FF2B5EF4-FFF2-40B4-BE49-F238E27FC236}">
              <a16:creationId xmlns:a16="http://schemas.microsoft.com/office/drawing/2014/main" id="{C5791DB2-9FC1-417C-A302-F63F963E9CC2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1" y="10277476"/>
          <a:ext cx="2724150" cy="1066800"/>
        </a:xfrm>
        <a:prstGeom prst="rect">
          <a:avLst/>
        </a:prstGeom>
      </xdr:spPr>
    </xdr:pic>
    <xdr:clientData/>
  </xdr:twoCellAnchor>
  <xdr:twoCellAnchor>
    <xdr:from>
      <xdr:col>10</xdr:col>
      <xdr:colOff>552450</xdr:colOff>
      <xdr:row>50</xdr:row>
      <xdr:rowOff>171450</xdr:rowOff>
    </xdr:from>
    <xdr:to>
      <xdr:col>12</xdr:col>
      <xdr:colOff>628650</xdr:colOff>
      <xdr:row>56</xdr:row>
      <xdr:rowOff>71987</xdr:rowOff>
    </xdr:to>
    <xdr:pic>
      <xdr:nvPicPr>
        <xdr:cNvPr id="7" name="Obrázek 6" descr="uc?export=download&amp;id=1ScOsD45wcpGyeBTSmqzl7FFA3QSkvOG2&amp;revid=0B2NxLe71g-b5SktFcEg0UUNkWXpMcVczMVRMVkJ0dEVwREZBPQ">
          <a:extLst>
            <a:ext uri="{FF2B5EF4-FFF2-40B4-BE49-F238E27FC236}">
              <a16:creationId xmlns:a16="http://schemas.microsoft.com/office/drawing/2014/main" id="{0DB8351F-449F-427D-93AB-29650C537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10325100"/>
          <a:ext cx="2009775" cy="1043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7</xdr:col>
      <xdr:colOff>609599</xdr:colOff>
      <xdr:row>3</xdr:row>
      <xdr:rowOff>118875</xdr:rowOff>
    </xdr:to>
    <xdr:pic>
      <xdr:nvPicPr>
        <xdr:cNvPr id="2" name="Obrázek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5175" y="0"/>
          <a:ext cx="3438524" cy="84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400049</xdr:colOff>
      <xdr:row>1</xdr:row>
      <xdr:rowOff>0</xdr:rowOff>
    </xdr:from>
    <xdr:to>
      <xdr:col>8</xdr:col>
      <xdr:colOff>152399</xdr:colOff>
      <xdr:row>4</xdr:row>
      <xdr:rowOff>231868</xdr:rowOff>
    </xdr:to>
    <xdr:pic>
      <xdr:nvPicPr>
        <xdr:cNvPr id="2" name="Obrázek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71774" y="190500"/>
          <a:ext cx="3705225" cy="908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8"/>
  <sheetViews>
    <sheetView tabSelected="1" topLeftCell="A13" workbookViewId="0">
      <selection activeCell="B43" sqref="B43"/>
    </sheetView>
  </sheetViews>
  <sheetFormatPr defaultRowHeight="15" x14ac:dyDescent="0.25"/>
  <cols>
    <col min="2" max="2" width="13.7109375" customWidth="1"/>
    <col min="5" max="5" width="22.5703125" customWidth="1"/>
    <col min="6" max="8" width="12.140625" customWidth="1"/>
    <col min="9" max="9" width="9.7109375" customWidth="1"/>
    <col min="11" max="11" width="14.7109375" customWidth="1"/>
    <col min="12" max="12" width="14.28515625" customWidth="1"/>
    <col min="13" max="13" width="13.140625" customWidth="1"/>
  </cols>
  <sheetData>
    <row r="2" spans="2:13" ht="40.5" customHeight="1" x14ac:dyDescent="0.25">
      <c r="B2" s="1"/>
    </row>
    <row r="4" spans="2:13" x14ac:dyDescent="0.25">
      <c r="B4" s="1"/>
    </row>
    <row r="5" spans="2:13" ht="23.25" x14ac:dyDescent="0.35">
      <c r="B5" s="9" t="s">
        <v>0</v>
      </c>
      <c r="F5" s="3" t="s">
        <v>172</v>
      </c>
      <c r="G5" s="3"/>
      <c r="H5" s="3"/>
      <c r="I5" s="3"/>
      <c r="J5" s="3" t="s">
        <v>170</v>
      </c>
      <c r="K5" s="3"/>
    </row>
    <row r="7" spans="2:13" ht="30" x14ac:dyDescent="0.25">
      <c r="B7" s="7" t="s">
        <v>2</v>
      </c>
      <c r="C7" s="7" t="s">
        <v>1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8" t="s">
        <v>165</v>
      </c>
      <c r="K7" s="8" t="s">
        <v>166</v>
      </c>
      <c r="L7" s="6" t="s">
        <v>167</v>
      </c>
      <c r="M7" s="8" t="s">
        <v>177</v>
      </c>
    </row>
    <row r="8" spans="2:13" x14ac:dyDescent="0.25">
      <c r="B8" s="2" t="s">
        <v>19</v>
      </c>
      <c r="C8" s="2" t="s">
        <v>20</v>
      </c>
      <c r="D8" s="2">
        <v>2009</v>
      </c>
      <c r="E8" s="2" t="s">
        <v>193</v>
      </c>
      <c r="F8" s="5">
        <v>0</v>
      </c>
      <c r="G8" s="5">
        <v>400</v>
      </c>
      <c r="H8" s="5">
        <v>400</v>
      </c>
      <c r="I8" s="5">
        <v>400</v>
      </c>
      <c r="J8" s="5">
        <f t="shared" ref="J8:J34" si="0">SUM(F8:I8)</f>
        <v>1200</v>
      </c>
      <c r="K8" s="5">
        <f t="shared" ref="K8:K34" si="1">MIN(F8:I8)</f>
        <v>0</v>
      </c>
      <c r="L8" s="6">
        <f t="shared" ref="L8:L34" si="2">J8-K8</f>
        <v>1200</v>
      </c>
      <c r="M8" s="11">
        <v>1</v>
      </c>
    </row>
    <row r="9" spans="2:13" x14ac:dyDescent="0.25">
      <c r="B9" s="2" t="s">
        <v>21</v>
      </c>
      <c r="C9" s="2" t="s">
        <v>22</v>
      </c>
      <c r="D9" s="2">
        <v>2010</v>
      </c>
      <c r="E9" s="2" t="s">
        <v>23</v>
      </c>
      <c r="F9" s="5">
        <v>400</v>
      </c>
      <c r="G9" s="5">
        <v>398</v>
      </c>
      <c r="H9" s="5">
        <v>400</v>
      </c>
      <c r="I9" s="5">
        <v>400</v>
      </c>
      <c r="J9" s="5">
        <f t="shared" si="0"/>
        <v>1598</v>
      </c>
      <c r="K9" s="5">
        <f t="shared" si="1"/>
        <v>398</v>
      </c>
      <c r="L9" s="6">
        <f t="shared" si="2"/>
        <v>1200</v>
      </c>
      <c r="M9" s="11">
        <v>2</v>
      </c>
    </row>
    <row r="10" spans="2:13" x14ac:dyDescent="0.25">
      <c r="B10" s="2" t="s">
        <v>176</v>
      </c>
      <c r="C10" s="2" t="s">
        <v>168</v>
      </c>
      <c r="D10" s="2">
        <v>2010</v>
      </c>
      <c r="E10" s="2" t="s">
        <v>204</v>
      </c>
      <c r="F10" s="5">
        <v>400</v>
      </c>
      <c r="G10" s="5">
        <v>397</v>
      </c>
      <c r="H10" s="5">
        <v>400</v>
      </c>
      <c r="I10" s="5">
        <v>400</v>
      </c>
      <c r="J10" s="5">
        <f t="shared" si="0"/>
        <v>1597</v>
      </c>
      <c r="K10" s="5">
        <f t="shared" si="1"/>
        <v>397</v>
      </c>
      <c r="L10" s="6">
        <f t="shared" si="2"/>
        <v>1200</v>
      </c>
      <c r="M10" s="11">
        <v>3</v>
      </c>
    </row>
    <row r="11" spans="2:13" x14ac:dyDescent="0.25">
      <c r="B11" s="2" t="s">
        <v>43</v>
      </c>
      <c r="C11" s="2" t="s">
        <v>44</v>
      </c>
      <c r="D11" s="2">
        <v>2010</v>
      </c>
      <c r="E11" s="2" t="s">
        <v>45</v>
      </c>
      <c r="F11" s="5">
        <v>400</v>
      </c>
      <c r="G11" s="5">
        <v>400</v>
      </c>
      <c r="H11" s="5">
        <v>393</v>
      </c>
      <c r="I11" s="5">
        <v>400</v>
      </c>
      <c r="J11" s="5">
        <f t="shared" si="0"/>
        <v>1593</v>
      </c>
      <c r="K11" s="5">
        <f t="shared" si="1"/>
        <v>393</v>
      </c>
      <c r="L11" s="6">
        <f t="shared" si="2"/>
        <v>1200</v>
      </c>
      <c r="M11" s="11">
        <v>4</v>
      </c>
    </row>
    <row r="12" spans="2:13" x14ac:dyDescent="0.25">
      <c r="B12" s="2" t="s">
        <v>9</v>
      </c>
      <c r="C12" s="2" t="s">
        <v>10</v>
      </c>
      <c r="D12" s="2">
        <v>2009</v>
      </c>
      <c r="E12" s="2" t="s">
        <v>11</v>
      </c>
      <c r="F12" s="5">
        <v>400</v>
      </c>
      <c r="G12" s="5">
        <v>400</v>
      </c>
      <c r="H12" s="5">
        <v>399</v>
      </c>
      <c r="I12" s="5">
        <v>400</v>
      </c>
      <c r="J12" s="5">
        <f t="shared" si="0"/>
        <v>1599</v>
      </c>
      <c r="K12" s="5">
        <f t="shared" si="1"/>
        <v>399</v>
      </c>
      <c r="L12" s="6">
        <f t="shared" si="2"/>
        <v>1200</v>
      </c>
      <c r="M12" s="11">
        <v>5</v>
      </c>
    </row>
    <row r="13" spans="2:13" x14ac:dyDescent="0.25">
      <c r="B13" s="2" t="s">
        <v>15</v>
      </c>
      <c r="C13" s="2" t="s">
        <v>16</v>
      </c>
      <c r="D13" s="2">
        <v>2010</v>
      </c>
      <c r="E13" s="2" t="s">
        <v>17</v>
      </c>
      <c r="F13" s="5">
        <v>400</v>
      </c>
      <c r="G13" s="5">
        <v>400</v>
      </c>
      <c r="H13" s="5">
        <v>399</v>
      </c>
      <c r="I13" s="5">
        <v>399</v>
      </c>
      <c r="J13" s="5">
        <f t="shared" si="0"/>
        <v>1598</v>
      </c>
      <c r="K13" s="5">
        <f t="shared" si="1"/>
        <v>399</v>
      </c>
      <c r="L13" s="6">
        <f t="shared" si="2"/>
        <v>1199</v>
      </c>
      <c r="M13" s="11"/>
    </row>
    <row r="14" spans="2:13" ht="15.75" thickBot="1" x14ac:dyDescent="0.3">
      <c r="B14" s="2" t="s">
        <v>110</v>
      </c>
      <c r="C14" s="2" t="s">
        <v>18</v>
      </c>
      <c r="D14" s="2">
        <v>2010</v>
      </c>
      <c r="E14" s="34" t="s">
        <v>205</v>
      </c>
      <c r="F14" s="5">
        <v>400</v>
      </c>
      <c r="G14" s="5">
        <v>400</v>
      </c>
      <c r="H14" s="5">
        <v>398</v>
      </c>
      <c r="I14" s="5">
        <v>399</v>
      </c>
      <c r="J14" s="5">
        <f t="shared" si="0"/>
        <v>1597</v>
      </c>
      <c r="K14" s="5">
        <f t="shared" si="1"/>
        <v>398</v>
      </c>
      <c r="L14" s="6">
        <f t="shared" si="2"/>
        <v>1199</v>
      </c>
      <c r="M14" s="11"/>
    </row>
    <row r="15" spans="2:13" x14ac:dyDescent="0.25">
      <c r="B15" s="2" t="s">
        <v>40</v>
      </c>
      <c r="C15" s="2" t="s">
        <v>41</v>
      </c>
      <c r="D15" s="2">
        <v>2011</v>
      </c>
      <c r="E15" s="2" t="s">
        <v>42</v>
      </c>
      <c r="F15" s="5">
        <v>399</v>
      </c>
      <c r="G15" s="5">
        <v>400</v>
      </c>
      <c r="H15" s="5">
        <v>398</v>
      </c>
      <c r="I15" s="5">
        <v>400</v>
      </c>
      <c r="J15" s="5">
        <f t="shared" si="0"/>
        <v>1597</v>
      </c>
      <c r="K15" s="5">
        <f t="shared" si="1"/>
        <v>398</v>
      </c>
      <c r="L15" s="6">
        <f t="shared" si="2"/>
        <v>1199</v>
      </c>
      <c r="M15" s="11"/>
    </row>
    <row r="16" spans="2:13" x14ac:dyDescent="0.25">
      <c r="B16" s="2" t="s">
        <v>111</v>
      </c>
      <c r="C16" s="2" t="s">
        <v>39</v>
      </c>
      <c r="D16" s="2">
        <v>2009</v>
      </c>
      <c r="E16" s="2" t="s">
        <v>195</v>
      </c>
      <c r="F16" s="5">
        <v>399</v>
      </c>
      <c r="G16" s="5">
        <v>0</v>
      </c>
      <c r="H16" s="5">
        <v>398</v>
      </c>
      <c r="I16" s="5">
        <v>400</v>
      </c>
      <c r="J16" s="5">
        <f t="shared" si="0"/>
        <v>1197</v>
      </c>
      <c r="K16" s="5">
        <f t="shared" si="1"/>
        <v>0</v>
      </c>
      <c r="L16" s="6">
        <f t="shared" si="2"/>
        <v>1197</v>
      </c>
      <c r="M16" s="11"/>
    </row>
    <row r="17" spans="2:13" x14ac:dyDescent="0.25">
      <c r="B17" s="2" t="s">
        <v>12</v>
      </c>
      <c r="C17" s="2" t="s">
        <v>13</v>
      </c>
      <c r="D17" s="2">
        <v>2009</v>
      </c>
      <c r="E17" s="2" t="s">
        <v>195</v>
      </c>
      <c r="F17" s="5">
        <v>398</v>
      </c>
      <c r="G17" s="5">
        <v>400</v>
      </c>
      <c r="H17" s="5">
        <v>0</v>
      </c>
      <c r="I17" s="5">
        <v>398</v>
      </c>
      <c r="J17" s="5">
        <f t="shared" si="0"/>
        <v>1196</v>
      </c>
      <c r="K17" s="5">
        <f t="shared" si="1"/>
        <v>0</v>
      </c>
      <c r="L17" s="6">
        <f t="shared" si="2"/>
        <v>1196</v>
      </c>
      <c r="M17" s="11"/>
    </row>
    <row r="18" spans="2:13" x14ac:dyDescent="0.25">
      <c r="B18" s="2" t="s">
        <v>27</v>
      </c>
      <c r="C18" s="2" t="s">
        <v>28</v>
      </c>
      <c r="D18" s="2">
        <v>2010</v>
      </c>
      <c r="E18" s="2" t="s">
        <v>29</v>
      </c>
      <c r="F18" s="5">
        <v>398</v>
      </c>
      <c r="G18" s="5">
        <v>392</v>
      </c>
      <c r="H18" s="5">
        <v>395</v>
      </c>
      <c r="I18" s="5">
        <v>400</v>
      </c>
      <c r="J18" s="5">
        <f t="shared" si="0"/>
        <v>1585</v>
      </c>
      <c r="K18" s="5">
        <f t="shared" si="1"/>
        <v>392</v>
      </c>
      <c r="L18" s="6">
        <f t="shared" si="2"/>
        <v>1193</v>
      </c>
      <c r="M18" s="11"/>
    </row>
    <row r="19" spans="2:13" x14ac:dyDescent="0.25">
      <c r="B19" s="2" t="s">
        <v>30</v>
      </c>
      <c r="C19" s="2" t="s">
        <v>31</v>
      </c>
      <c r="D19" s="2">
        <v>2011</v>
      </c>
      <c r="E19" s="2" t="s">
        <v>17</v>
      </c>
      <c r="F19" s="5">
        <v>395</v>
      </c>
      <c r="G19" s="5">
        <v>391</v>
      </c>
      <c r="H19" s="5">
        <v>396</v>
      </c>
      <c r="I19" s="5">
        <v>387</v>
      </c>
      <c r="J19" s="5">
        <f t="shared" si="0"/>
        <v>1569</v>
      </c>
      <c r="K19" s="5">
        <f t="shared" si="1"/>
        <v>387</v>
      </c>
      <c r="L19" s="6">
        <f t="shared" si="2"/>
        <v>1182</v>
      </c>
      <c r="M19" s="11"/>
    </row>
    <row r="20" spans="2:13" x14ac:dyDescent="0.25">
      <c r="B20" s="2" t="s">
        <v>112</v>
      </c>
      <c r="C20" s="2" t="s">
        <v>61</v>
      </c>
      <c r="D20" s="2">
        <v>2009</v>
      </c>
      <c r="E20" s="2" t="s">
        <v>113</v>
      </c>
      <c r="F20" s="5">
        <v>392</v>
      </c>
      <c r="G20" s="5">
        <v>0</v>
      </c>
      <c r="H20" s="5">
        <v>393</v>
      </c>
      <c r="I20" s="5">
        <v>397</v>
      </c>
      <c r="J20" s="5">
        <f t="shared" si="0"/>
        <v>1182</v>
      </c>
      <c r="K20" s="5">
        <f t="shared" si="1"/>
        <v>0</v>
      </c>
      <c r="L20" s="6">
        <f t="shared" si="2"/>
        <v>1182</v>
      </c>
      <c r="M20" s="11"/>
    </row>
    <row r="21" spans="2:13" x14ac:dyDescent="0.25">
      <c r="B21" s="2" t="s">
        <v>33</v>
      </c>
      <c r="C21" s="2" t="s">
        <v>20</v>
      </c>
      <c r="D21" s="2">
        <v>2009</v>
      </c>
      <c r="E21" s="2" t="s">
        <v>34</v>
      </c>
      <c r="F21" s="5">
        <v>0</v>
      </c>
      <c r="G21" s="5">
        <v>379</v>
      </c>
      <c r="H21" s="5">
        <v>398</v>
      </c>
      <c r="I21" s="5">
        <v>399</v>
      </c>
      <c r="J21" s="5">
        <f t="shared" si="0"/>
        <v>1176</v>
      </c>
      <c r="K21" s="5">
        <f t="shared" si="1"/>
        <v>0</v>
      </c>
      <c r="L21" s="6">
        <f t="shared" si="2"/>
        <v>1176</v>
      </c>
      <c r="M21" s="11"/>
    </row>
    <row r="22" spans="2:13" x14ac:dyDescent="0.25">
      <c r="B22" s="2" t="s">
        <v>27</v>
      </c>
      <c r="C22" s="2" t="s">
        <v>16</v>
      </c>
      <c r="D22" s="2">
        <v>2012</v>
      </c>
      <c r="E22" s="2" t="s">
        <v>29</v>
      </c>
      <c r="F22" s="5">
        <v>392</v>
      </c>
      <c r="G22" s="5">
        <v>378</v>
      </c>
      <c r="H22" s="5">
        <v>390</v>
      </c>
      <c r="I22" s="5">
        <v>388</v>
      </c>
      <c r="J22" s="5">
        <f t="shared" si="0"/>
        <v>1548</v>
      </c>
      <c r="K22" s="5">
        <f t="shared" si="1"/>
        <v>378</v>
      </c>
      <c r="L22" s="6">
        <f t="shared" si="2"/>
        <v>1170</v>
      </c>
      <c r="M22" s="11"/>
    </row>
    <row r="23" spans="2:13" x14ac:dyDescent="0.25">
      <c r="B23" s="2" t="s">
        <v>35</v>
      </c>
      <c r="C23" s="2" t="s">
        <v>31</v>
      </c>
      <c r="D23" s="2">
        <v>2009</v>
      </c>
      <c r="E23" s="35" t="s">
        <v>206</v>
      </c>
      <c r="F23" s="5">
        <v>302</v>
      </c>
      <c r="G23" s="5">
        <v>361</v>
      </c>
      <c r="H23" s="5">
        <v>336</v>
      </c>
      <c r="I23" s="5">
        <v>386</v>
      </c>
      <c r="J23" s="5">
        <f t="shared" si="0"/>
        <v>1385</v>
      </c>
      <c r="K23" s="5">
        <f t="shared" si="1"/>
        <v>302</v>
      </c>
      <c r="L23" s="6">
        <f t="shared" si="2"/>
        <v>1083</v>
      </c>
      <c r="M23" s="11"/>
    </row>
    <row r="24" spans="2:13" x14ac:dyDescent="0.25">
      <c r="B24" s="2" t="s">
        <v>24</v>
      </c>
      <c r="C24" s="2" t="s">
        <v>18</v>
      </c>
      <c r="D24" s="2">
        <v>2012</v>
      </c>
      <c r="E24" s="2" t="s">
        <v>195</v>
      </c>
      <c r="F24" s="5">
        <v>400</v>
      </c>
      <c r="G24" s="5">
        <v>393</v>
      </c>
      <c r="H24" s="5">
        <v>0</v>
      </c>
      <c r="I24" s="5">
        <v>0</v>
      </c>
      <c r="J24" s="5">
        <f t="shared" si="0"/>
        <v>793</v>
      </c>
      <c r="K24" s="5">
        <f t="shared" si="1"/>
        <v>0</v>
      </c>
      <c r="L24" s="6">
        <f t="shared" si="2"/>
        <v>793</v>
      </c>
      <c r="M24" s="11"/>
    </row>
    <row r="25" spans="2:13" x14ac:dyDescent="0.25">
      <c r="B25" s="2" t="s">
        <v>25</v>
      </c>
      <c r="C25" s="2" t="s">
        <v>26</v>
      </c>
      <c r="D25" s="2"/>
      <c r="E25" s="2"/>
      <c r="F25" s="5">
        <v>0</v>
      </c>
      <c r="G25" s="5">
        <v>393</v>
      </c>
      <c r="H25" s="5">
        <v>396</v>
      </c>
      <c r="I25" s="5">
        <v>0</v>
      </c>
      <c r="J25" s="5">
        <f t="shared" si="0"/>
        <v>789</v>
      </c>
      <c r="K25" s="5">
        <f t="shared" si="1"/>
        <v>0</v>
      </c>
      <c r="L25" s="6">
        <f t="shared" si="2"/>
        <v>789</v>
      </c>
      <c r="M25" s="11"/>
    </row>
    <row r="26" spans="2:13" x14ac:dyDescent="0.25">
      <c r="B26" s="2" t="s">
        <v>21</v>
      </c>
      <c r="C26" s="2" t="s">
        <v>32</v>
      </c>
      <c r="D26" s="2">
        <v>2013</v>
      </c>
      <c r="E26" s="2" t="s">
        <v>23</v>
      </c>
      <c r="F26" s="5">
        <v>396</v>
      </c>
      <c r="G26" s="5">
        <v>389</v>
      </c>
      <c r="H26" s="5">
        <v>0</v>
      </c>
      <c r="I26" s="5">
        <v>0</v>
      </c>
      <c r="J26" s="5">
        <f t="shared" si="0"/>
        <v>785</v>
      </c>
      <c r="K26" s="5">
        <f t="shared" si="1"/>
        <v>0</v>
      </c>
      <c r="L26" s="6">
        <f t="shared" si="2"/>
        <v>785</v>
      </c>
      <c r="M26" s="11"/>
    </row>
    <row r="27" spans="2:13" x14ac:dyDescent="0.25">
      <c r="B27" s="2" t="s">
        <v>128</v>
      </c>
      <c r="C27" s="2" t="s">
        <v>20</v>
      </c>
      <c r="D27" s="2">
        <v>2001</v>
      </c>
      <c r="E27" s="2" t="s">
        <v>45</v>
      </c>
      <c r="F27" s="5">
        <v>0</v>
      </c>
      <c r="G27" s="5">
        <v>0</v>
      </c>
      <c r="H27" s="5">
        <v>392</v>
      </c>
      <c r="I27" s="5">
        <v>382</v>
      </c>
      <c r="J27" s="5">
        <f t="shared" si="0"/>
        <v>774</v>
      </c>
      <c r="K27" s="5">
        <f t="shared" si="1"/>
        <v>0</v>
      </c>
      <c r="L27" s="6">
        <f t="shared" si="2"/>
        <v>774</v>
      </c>
      <c r="M27" s="11"/>
    </row>
    <row r="28" spans="2:13" x14ac:dyDescent="0.25">
      <c r="B28" s="2" t="s">
        <v>129</v>
      </c>
      <c r="C28" s="2" t="s">
        <v>13</v>
      </c>
      <c r="D28" s="2"/>
      <c r="E28" s="2"/>
      <c r="F28" s="5">
        <v>0</v>
      </c>
      <c r="G28" s="5">
        <v>0</v>
      </c>
      <c r="H28" s="5">
        <v>369</v>
      </c>
      <c r="I28" s="5">
        <v>395</v>
      </c>
      <c r="J28" s="5">
        <f t="shared" si="0"/>
        <v>764</v>
      </c>
      <c r="K28" s="5">
        <f t="shared" si="1"/>
        <v>0</v>
      </c>
      <c r="L28" s="6">
        <f t="shared" si="2"/>
        <v>764</v>
      </c>
      <c r="M28" s="11"/>
    </row>
    <row r="29" spans="2:13" x14ac:dyDescent="0.25">
      <c r="B29" s="2" t="s">
        <v>46</v>
      </c>
      <c r="C29" s="2" t="s">
        <v>47</v>
      </c>
      <c r="D29" s="2">
        <v>2010</v>
      </c>
      <c r="E29" s="2" t="s">
        <v>17</v>
      </c>
      <c r="F29" s="5">
        <v>0</v>
      </c>
      <c r="G29" s="5">
        <v>334</v>
      </c>
      <c r="H29" s="5">
        <v>352</v>
      </c>
      <c r="I29" s="5">
        <v>0</v>
      </c>
      <c r="J29" s="5">
        <f t="shared" si="0"/>
        <v>686</v>
      </c>
      <c r="K29" s="5">
        <f t="shared" si="1"/>
        <v>0</v>
      </c>
      <c r="L29" s="6">
        <f t="shared" si="2"/>
        <v>686</v>
      </c>
      <c r="M29" s="11"/>
    </row>
    <row r="30" spans="2:13" x14ac:dyDescent="0.25">
      <c r="B30" s="2" t="s">
        <v>24</v>
      </c>
      <c r="C30" s="2" t="s">
        <v>18</v>
      </c>
      <c r="D30" s="2">
        <v>2012</v>
      </c>
      <c r="E30" s="2" t="s">
        <v>195</v>
      </c>
      <c r="F30" s="5">
        <v>400</v>
      </c>
      <c r="G30" s="5">
        <v>0</v>
      </c>
      <c r="H30" s="5">
        <v>0</v>
      </c>
      <c r="I30" s="5">
        <v>0</v>
      </c>
      <c r="J30" s="5">
        <f t="shared" si="0"/>
        <v>400</v>
      </c>
      <c r="K30" s="5">
        <f t="shared" si="1"/>
        <v>0</v>
      </c>
      <c r="L30" s="6">
        <f t="shared" si="2"/>
        <v>400</v>
      </c>
      <c r="M30" s="11"/>
    </row>
    <row r="31" spans="2:13" x14ac:dyDescent="0.25">
      <c r="B31" s="2" t="s">
        <v>114</v>
      </c>
      <c r="C31" s="2" t="s">
        <v>115</v>
      </c>
      <c r="D31" s="2">
        <v>2011</v>
      </c>
      <c r="E31" s="2" t="s">
        <v>116</v>
      </c>
      <c r="F31" s="5">
        <v>398</v>
      </c>
      <c r="G31" s="5">
        <v>0</v>
      </c>
      <c r="H31" s="5">
        <v>0</v>
      </c>
      <c r="I31" s="5">
        <v>0</v>
      </c>
      <c r="J31" s="5">
        <f t="shared" si="0"/>
        <v>398</v>
      </c>
      <c r="K31" s="5">
        <f t="shared" si="1"/>
        <v>0</v>
      </c>
      <c r="L31" s="6">
        <f t="shared" si="2"/>
        <v>398</v>
      </c>
      <c r="M31" s="11"/>
    </row>
    <row r="32" spans="2:13" x14ac:dyDescent="0.25">
      <c r="B32" s="2" t="s">
        <v>36</v>
      </c>
      <c r="C32" s="2" t="s">
        <v>37</v>
      </c>
      <c r="D32" s="2">
        <v>2012</v>
      </c>
      <c r="E32" s="2"/>
      <c r="F32" s="5">
        <v>0</v>
      </c>
      <c r="G32" s="5">
        <v>358</v>
      </c>
      <c r="H32" s="5">
        <v>0</v>
      </c>
      <c r="I32" s="5">
        <v>0</v>
      </c>
      <c r="J32" s="5">
        <f t="shared" si="0"/>
        <v>358</v>
      </c>
      <c r="K32" s="5">
        <f t="shared" si="1"/>
        <v>0</v>
      </c>
      <c r="L32" s="6">
        <f t="shared" si="2"/>
        <v>358</v>
      </c>
      <c r="M32" s="11"/>
    </row>
    <row r="33" spans="2:13" x14ac:dyDescent="0.25">
      <c r="B33" s="2" t="s">
        <v>38</v>
      </c>
      <c r="C33" s="2" t="s">
        <v>39</v>
      </c>
      <c r="D33" s="2">
        <v>2009</v>
      </c>
      <c r="E33" s="2"/>
      <c r="F33" s="5">
        <v>0</v>
      </c>
      <c r="G33" s="5">
        <v>261</v>
      </c>
      <c r="H33" s="5">
        <v>0</v>
      </c>
      <c r="I33" s="5">
        <v>0</v>
      </c>
      <c r="J33" s="5">
        <f t="shared" si="0"/>
        <v>261</v>
      </c>
      <c r="K33" s="5">
        <f t="shared" si="1"/>
        <v>0</v>
      </c>
      <c r="L33" s="6">
        <f t="shared" si="2"/>
        <v>261</v>
      </c>
      <c r="M33" s="11"/>
    </row>
    <row r="34" spans="2:13" x14ac:dyDescent="0.25">
      <c r="B34" s="2" t="s">
        <v>48</v>
      </c>
      <c r="C34" s="2" t="s">
        <v>49</v>
      </c>
      <c r="D34" s="2">
        <v>2013</v>
      </c>
      <c r="E34" s="36" t="s">
        <v>58</v>
      </c>
      <c r="F34" s="5">
        <v>0</v>
      </c>
      <c r="G34" s="5">
        <v>108</v>
      </c>
      <c r="H34" s="5">
        <v>0</v>
      </c>
      <c r="I34" s="5">
        <v>0</v>
      </c>
      <c r="J34" s="5">
        <f t="shared" si="0"/>
        <v>108</v>
      </c>
      <c r="K34" s="5">
        <f t="shared" si="1"/>
        <v>0</v>
      </c>
      <c r="L34" s="6">
        <f t="shared" si="2"/>
        <v>108</v>
      </c>
      <c r="M34" s="11"/>
    </row>
    <row r="35" spans="2:13" x14ac:dyDescent="0.25">
      <c r="B35" s="4" t="s">
        <v>111</v>
      </c>
      <c r="C35" s="4" t="s">
        <v>18</v>
      </c>
      <c r="D35" s="2">
        <v>2012</v>
      </c>
      <c r="E35" s="2" t="s">
        <v>195</v>
      </c>
      <c r="F35" s="2"/>
      <c r="G35" s="2"/>
      <c r="H35" s="2"/>
      <c r="I35" s="10">
        <v>373</v>
      </c>
      <c r="J35" s="2"/>
      <c r="K35" s="2"/>
      <c r="L35" s="2"/>
      <c r="M35" s="11"/>
    </row>
    <row r="36" spans="2:13" x14ac:dyDescent="0.25">
      <c r="B36" s="4" t="s">
        <v>174</v>
      </c>
      <c r="C36" s="4" t="s">
        <v>175</v>
      </c>
      <c r="D36" s="2">
        <v>2010</v>
      </c>
      <c r="E36" s="2" t="s">
        <v>207</v>
      </c>
      <c r="F36" s="2"/>
      <c r="G36" s="2"/>
      <c r="H36" s="2"/>
      <c r="I36" s="10">
        <v>400</v>
      </c>
      <c r="J36" s="2"/>
      <c r="K36" s="2"/>
      <c r="L36" s="2"/>
      <c r="M36" s="11"/>
    </row>
    <row r="37" spans="2:13" x14ac:dyDescent="0.25">
      <c r="B37" s="4" t="s">
        <v>68</v>
      </c>
      <c r="C37" s="4" t="s">
        <v>20</v>
      </c>
      <c r="D37" s="2">
        <v>2010</v>
      </c>
      <c r="E37" s="2" t="s">
        <v>208</v>
      </c>
      <c r="F37" s="2"/>
      <c r="G37" s="2"/>
      <c r="H37" s="2"/>
      <c r="I37" s="10">
        <v>317</v>
      </c>
      <c r="J37" s="2"/>
      <c r="K37" s="2"/>
      <c r="L37" s="2"/>
      <c r="M37" s="11"/>
    </row>
    <row r="38" spans="2:13" x14ac:dyDescent="0.25">
      <c r="B38" s="4" t="s">
        <v>12</v>
      </c>
      <c r="C38" s="4" t="s">
        <v>26</v>
      </c>
      <c r="D38" s="2">
        <v>2012</v>
      </c>
      <c r="E38" s="2" t="s">
        <v>195</v>
      </c>
      <c r="F38" s="2"/>
      <c r="G38" s="2"/>
      <c r="H38" s="2"/>
      <c r="I38" s="10">
        <v>366</v>
      </c>
      <c r="J38" s="2"/>
      <c r="K38" s="2"/>
      <c r="L38" s="2"/>
      <c r="M38" s="11"/>
    </row>
  </sheetData>
  <autoFilter ref="B7:L38" xr:uid="{00000000-0009-0000-0000-000000000000}">
    <sortState xmlns:xlrd2="http://schemas.microsoft.com/office/spreadsheetml/2017/richdata2" ref="B8:L38">
      <sortCondition descending="1" ref="L7:L38"/>
    </sortState>
  </autoFilter>
  <conditionalFormatting sqref="I35:I38 F8:I34">
    <cfRule type="cellIs" dxfId="4" priority="5" operator="equal">
      <formula>0</formula>
    </cfRule>
    <cfRule type="cellIs" dxfId="3" priority="6" operator="equal">
      <formula>400</formula>
    </cfRule>
  </conditionalFormatting>
  <conditionalFormatting sqref="L8:L39">
    <cfRule type="cellIs" dxfId="2" priority="4" operator="equal">
      <formula>1200</formula>
    </cfRule>
  </conditionalFormatting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56"/>
  <sheetViews>
    <sheetView topLeftCell="A19" workbookViewId="0">
      <selection activeCell="D28" sqref="D28"/>
    </sheetView>
  </sheetViews>
  <sheetFormatPr defaultRowHeight="18.75" x14ac:dyDescent="0.3"/>
  <cols>
    <col min="1" max="1" width="13" style="16" customWidth="1"/>
    <col min="2" max="3" width="9.140625" style="16"/>
    <col min="4" max="4" width="24.140625" style="16" customWidth="1"/>
    <col min="5" max="10" width="9.140625" style="16"/>
    <col min="11" max="11" width="15.28515625" style="16" customWidth="1"/>
    <col min="12" max="12" width="9.140625" style="16"/>
    <col min="13" max="13" width="9.140625" style="17"/>
    <col min="14" max="16384" width="9.140625" style="16"/>
  </cols>
  <sheetData>
    <row r="2" spans="1:13" x14ac:dyDescent="0.3">
      <c r="A2" s="15"/>
    </row>
    <row r="3" spans="1:13" ht="19.5" customHeight="1" x14ac:dyDescent="0.3"/>
    <row r="4" spans="1:13" ht="36" customHeight="1" x14ac:dyDescent="0.3">
      <c r="A4" s="18" t="s">
        <v>50</v>
      </c>
      <c r="B4" s="19"/>
      <c r="C4" s="19"/>
      <c r="D4" s="19"/>
      <c r="E4" s="20" t="s">
        <v>172</v>
      </c>
      <c r="F4" s="20"/>
      <c r="G4" s="20"/>
      <c r="H4" s="20"/>
      <c r="I4" s="20" t="s">
        <v>170</v>
      </c>
      <c r="J4" s="20"/>
      <c r="K4" s="20"/>
      <c r="L4" s="19"/>
      <c r="M4" s="21"/>
    </row>
    <row r="5" spans="1:13" ht="56.25" x14ac:dyDescent="0.3">
      <c r="A5" s="22" t="s">
        <v>2</v>
      </c>
      <c r="B5" s="22" t="s">
        <v>1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3" t="s">
        <v>165</v>
      </c>
      <c r="J5" s="24" t="s">
        <v>169</v>
      </c>
      <c r="K5" s="25" t="s">
        <v>167</v>
      </c>
      <c r="L5" s="23" t="s">
        <v>190</v>
      </c>
      <c r="M5" s="26" t="s">
        <v>191</v>
      </c>
    </row>
    <row r="6" spans="1:13" x14ac:dyDescent="0.3">
      <c r="A6" s="27" t="s">
        <v>51</v>
      </c>
      <c r="B6" s="27" t="s">
        <v>22</v>
      </c>
      <c r="C6" s="27">
        <v>2004</v>
      </c>
      <c r="D6" s="27" t="s">
        <v>52</v>
      </c>
      <c r="E6" s="28">
        <v>0</v>
      </c>
      <c r="F6" s="28">
        <v>397</v>
      </c>
      <c r="G6" s="28">
        <v>394</v>
      </c>
      <c r="H6" s="28">
        <v>398</v>
      </c>
      <c r="I6" s="28">
        <f t="shared" ref="I6:I52" si="0">SUM(E6:H6)</f>
        <v>1189</v>
      </c>
      <c r="J6" s="28">
        <f t="shared" ref="J6:J52" si="1">MIN(E6:H6)</f>
        <v>0</v>
      </c>
      <c r="K6" s="28">
        <f t="shared" ref="K6:K52" si="2">I6-J6</f>
        <v>1189</v>
      </c>
      <c r="L6" s="27"/>
      <c r="M6" s="28">
        <v>1</v>
      </c>
    </row>
    <row r="7" spans="1:13" x14ac:dyDescent="0.3">
      <c r="A7" s="27" t="s">
        <v>86</v>
      </c>
      <c r="B7" s="27" t="s">
        <v>87</v>
      </c>
      <c r="C7" s="27">
        <v>2007</v>
      </c>
      <c r="D7" s="27" t="s">
        <v>17</v>
      </c>
      <c r="E7" s="28">
        <v>382</v>
      </c>
      <c r="F7" s="28">
        <v>396</v>
      </c>
      <c r="G7" s="28">
        <v>396</v>
      </c>
      <c r="H7" s="28">
        <v>394</v>
      </c>
      <c r="I7" s="28">
        <f t="shared" si="0"/>
        <v>1568</v>
      </c>
      <c r="J7" s="28">
        <f t="shared" si="1"/>
        <v>382</v>
      </c>
      <c r="K7" s="28">
        <f t="shared" si="2"/>
        <v>1186</v>
      </c>
      <c r="L7" s="27">
        <v>100</v>
      </c>
      <c r="M7" s="28">
        <v>2</v>
      </c>
    </row>
    <row r="8" spans="1:13" x14ac:dyDescent="0.3">
      <c r="A8" s="27" t="s">
        <v>90</v>
      </c>
      <c r="B8" s="27" t="s">
        <v>91</v>
      </c>
      <c r="C8" s="27">
        <v>2004</v>
      </c>
      <c r="D8" s="27" t="s">
        <v>92</v>
      </c>
      <c r="E8" s="28">
        <v>399</v>
      </c>
      <c r="F8" s="28">
        <v>391</v>
      </c>
      <c r="G8" s="28">
        <v>387</v>
      </c>
      <c r="H8" s="28">
        <v>396</v>
      </c>
      <c r="I8" s="28">
        <f t="shared" si="0"/>
        <v>1573</v>
      </c>
      <c r="J8" s="28">
        <f t="shared" si="1"/>
        <v>387</v>
      </c>
      <c r="K8" s="28">
        <f t="shared" si="2"/>
        <v>1186</v>
      </c>
      <c r="L8" s="27">
        <v>98</v>
      </c>
      <c r="M8" s="28">
        <v>3</v>
      </c>
    </row>
    <row r="9" spans="1:13" x14ac:dyDescent="0.3">
      <c r="A9" s="27" t="s">
        <v>53</v>
      </c>
      <c r="B9" s="27" t="s">
        <v>13</v>
      </c>
      <c r="C9" s="27">
        <v>2008</v>
      </c>
      <c r="D9" s="27" t="s">
        <v>42</v>
      </c>
      <c r="E9" s="28">
        <v>365</v>
      </c>
      <c r="F9" s="28">
        <v>395</v>
      </c>
      <c r="G9" s="28">
        <v>391</v>
      </c>
      <c r="H9" s="28">
        <v>394</v>
      </c>
      <c r="I9" s="28">
        <f t="shared" si="0"/>
        <v>1545</v>
      </c>
      <c r="J9" s="28">
        <f t="shared" si="1"/>
        <v>365</v>
      </c>
      <c r="K9" s="28">
        <f t="shared" si="2"/>
        <v>1180</v>
      </c>
      <c r="L9" s="27"/>
      <c r="M9" s="28"/>
    </row>
    <row r="10" spans="1:13" x14ac:dyDescent="0.3">
      <c r="A10" s="27" t="s">
        <v>93</v>
      </c>
      <c r="B10" s="27" t="s">
        <v>94</v>
      </c>
      <c r="C10" s="27">
        <v>2005</v>
      </c>
      <c r="D10" s="27" t="s">
        <v>196</v>
      </c>
      <c r="E10" s="28">
        <v>390</v>
      </c>
      <c r="F10" s="28">
        <v>388</v>
      </c>
      <c r="G10" s="28">
        <v>376</v>
      </c>
      <c r="H10" s="28">
        <v>397</v>
      </c>
      <c r="I10" s="28">
        <f t="shared" si="0"/>
        <v>1551</v>
      </c>
      <c r="J10" s="28">
        <f t="shared" si="1"/>
        <v>376</v>
      </c>
      <c r="K10" s="28">
        <f t="shared" si="2"/>
        <v>1175</v>
      </c>
      <c r="L10" s="27"/>
      <c r="M10" s="28"/>
    </row>
    <row r="11" spans="1:13" x14ac:dyDescent="0.3">
      <c r="A11" s="27" t="s">
        <v>54</v>
      </c>
      <c r="B11" s="27" t="s">
        <v>55</v>
      </c>
      <c r="C11" s="27">
        <v>2004</v>
      </c>
      <c r="D11" s="27" t="s">
        <v>195</v>
      </c>
      <c r="E11" s="28">
        <v>381</v>
      </c>
      <c r="F11" s="28">
        <v>393</v>
      </c>
      <c r="G11" s="28">
        <v>384</v>
      </c>
      <c r="H11" s="28">
        <v>395</v>
      </c>
      <c r="I11" s="28">
        <f t="shared" si="0"/>
        <v>1553</v>
      </c>
      <c r="J11" s="28">
        <f t="shared" si="1"/>
        <v>381</v>
      </c>
      <c r="K11" s="28">
        <f t="shared" si="2"/>
        <v>1172</v>
      </c>
      <c r="L11" s="27"/>
      <c r="M11" s="28"/>
    </row>
    <row r="12" spans="1:13" x14ac:dyDescent="0.3">
      <c r="A12" s="27" t="s">
        <v>99</v>
      </c>
      <c r="B12" s="27" t="s">
        <v>100</v>
      </c>
      <c r="C12" s="27">
        <v>2005</v>
      </c>
      <c r="D12" s="27" t="s">
        <v>101</v>
      </c>
      <c r="E12" s="28">
        <v>0</v>
      </c>
      <c r="F12" s="28">
        <v>381</v>
      </c>
      <c r="G12" s="28">
        <v>390</v>
      </c>
      <c r="H12" s="28">
        <v>393</v>
      </c>
      <c r="I12" s="28">
        <f t="shared" si="0"/>
        <v>1164</v>
      </c>
      <c r="J12" s="28">
        <f t="shared" si="1"/>
        <v>0</v>
      </c>
      <c r="K12" s="28">
        <f t="shared" si="2"/>
        <v>1164</v>
      </c>
      <c r="L12" s="27"/>
      <c r="M12" s="28"/>
    </row>
    <row r="13" spans="1:13" x14ac:dyDescent="0.3">
      <c r="A13" s="27" t="s">
        <v>56</v>
      </c>
      <c r="B13" s="27" t="s">
        <v>57</v>
      </c>
      <c r="C13" s="27">
        <v>2004</v>
      </c>
      <c r="D13" s="27" t="s">
        <v>58</v>
      </c>
      <c r="E13" s="28">
        <v>381</v>
      </c>
      <c r="F13" s="28">
        <v>393</v>
      </c>
      <c r="G13" s="28">
        <v>372</v>
      </c>
      <c r="H13" s="28">
        <v>385</v>
      </c>
      <c r="I13" s="28">
        <f t="shared" si="0"/>
        <v>1531</v>
      </c>
      <c r="J13" s="28">
        <f t="shared" si="1"/>
        <v>372</v>
      </c>
      <c r="K13" s="28">
        <f t="shared" si="2"/>
        <v>1159</v>
      </c>
      <c r="L13" s="27"/>
      <c r="M13" s="28"/>
    </row>
    <row r="14" spans="1:13" x14ac:dyDescent="0.3">
      <c r="A14" s="27" t="s">
        <v>88</v>
      </c>
      <c r="B14" s="27" t="s">
        <v>89</v>
      </c>
      <c r="C14" s="27">
        <v>2004</v>
      </c>
      <c r="D14" s="27" t="s">
        <v>78</v>
      </c>
      <c r="E14" s="28">
        <v>378</v>
      </c>
      <c r="F14" s="28">
        <v>394</v>
      </c>
      <c r="G14" s="28">
        <v>380</v>
      </c>
      <c r="H14" s="28">
        <v>385</v>
      </c>
      <c r="I14" s="28">
        <f t="shared" si="0"/>
        <v>1537</v>
      </c>
      <c r="J14" s="28">
        <f t="shared" si="1"/>
        <v>378</v>
      </c>
      <c r="K14" s="28">
        <f t="shared" si="2"/>
        <v>1159</v>
      </c>
      <c r="L14" s="27"/>
      <c r="M14" s="28"/>
    </row>
    <row r="15" spans="1:13" x14ac:dyDescent="0.3">
      <c r="A15" s="27" t="s">
        <v>95</v>
      </c>
      <c r="B15" s="27" t="s">
        <v>96</v>
      </c>
      <c r="C15" s="27">
        <v>2006</v>
      </c>
      <c r="D15" s="27" t="s">
        <v>195</v>
      </c>
      <c r="E15" s="28">
        <v>385</v>
      </c>
      <c r="F15" s="28">
        <v>387</v>
      </c>
      <c r="G15" s="28">
        <v>386</v>
      </c>
      <c r="H15" s="28">
        <v>384</v>
      </c>
      <c r="I15" s="28">
        <f t="shared" si="0"/>
        <v>1542</v>
      </c>
      <c r="J15" s="28">
        <f t="shared" si="1"/>
        <v>384</v>
      </c>
      <c r="K15" s="28">
        <f t="shared" si="2"/>
        <v>1158</v>
      </c>
      <c r="L15" s="27"/>
      <c r="M15" s="28"/>
    </row>
    <row r="16" spans="1:13" x14ac:dyDescent="0.3">
      <c r="A16" s="27" t="s">
        <v>97</v>
      </c>
      <c r="B16" s="27" t="s">
        <v>98</v>
      </c>
      <c r="C16" s="27">
        <v>2007</v>
      </c>
      <c r="D16" s="27" t="s">
        <v>58</v>
      </c>
      <c r="E16" s="28">
        <v>376</v>
      </c>
      <c r="F16" s="28">
        <v>384</v>
      </c>
      <c r="G16" s="28">
        <v>0</v>
      </c>
      <c r="H16" s="28">
        <v>391</v>
      </c>
      <c r="I16" s="28">
        <f t="shared" si="0"/>
        <v>1151</v>
      </c>
      <c r="J16" s="28">
        <f t="shared" si="1"/>
        <v>0</v>
      </c>
      <c r="K16" s="28">
        <f t="shared" si="2"/>
        <v>1151</v>
      </c>
      <c r="L16" s="27"/>
      <c r="M16" s="28"/>
    </row>
    <row r="17" spans="1:13" x14ac:dyDescent="0.3">
      <c r="A17" s="27" t="s">
        <v>30</v>
      </c>
      <c r="B17" s="27" t="s">
        <v>61</v>
      </c>
      <c r="C17" s="27">
        <v>2006</v>
      </c>
      <c r="D17" s="27" t="s">
        <v>17</v>
      </c>
      <c r="E17" s="28">
        <v>359</v>
      </c>
      <c r="F17" s="28">
        <v>377</v>
      </c>
      <c r="G17" s="28">
        <v>383</v>
      </c>
      <c r="H17" s="28">
        <v>381</v>
      </c>
      <c r="I17" s="28">
        <f t="shared" si="0"/>
        <v>1500</v>
      </c>
      <c r="J17" s="28">
        <f t="shared" si="1"/>
        <v>359</v>
      </c>
      <c r="K17" s="28">
        <f t="shared" si="2"/>
        <v>1141</v>
      </c>
      <c r="L17" s="27"/>
      <c r="M17" s="28"/>
    </row>
    <row r="18" spans="1:13" x14ac:dyDescent="0.3">
      <c r="A18" s="27" t="s">
        <v>102</v>
      </c>
      <c r="B18" s="27" t="s">
        <v>41</v>
      </c>
      <c r="C18" s="27">
        <v>2006</v>
      </c>
      <c r="D18" s="27" t="s">
        <v>101</v>
      </c>
      <c r="E18" s="28">
        <v>0</v>
      </c>
      <c r="F18" s="28">
        <v>375</v>
      </c>
      <c r="G18" s="28">
        <v>382</v>
      </c>
      <c r="H18" s="28">
        <v>384</v>
      </c>
      <c r="I18" s="28">
        <f t="shared" si="0"/>
        <v>1141</v>
      </c>
      <c r="J18" s="28">
        <f t="shared" si="1"/>
        <v>0</v>
      </c>
      <c r="K18" s="28">
        <f t="shared" si="2"/>
        <v>1141</v>
      </c>
      <c r="L18" s="27"/>
      <c r="M18" s="28"/>
    </row>
    <row r="19" spans="1:13" x14ac:dyDescent="0.3">
      <c r="A19" s="27" t="s">
        <v>66</v>
      </c>
      <c r="B19" s="27" t="s">
        <v>65</v>
      </c>
      <c r="C19" s="27">
        <v>2006</v>
      </c>
      <c r="D19" s="27" t="s">
        <v>67</v>
      </c>
      <c r="E19" s="28">
        <v>0</v>
      </c>
      <c r="F19" s="28">
        <v>374</v>
      </c>
      <c r="G19" s="28">
        <v>366</v>
      </c>
      <c r="H19" s="28">
        <v>396</v>
      </c>
      <c r="I19" s="28">
        <f t="shared" si="0"/>
        <v>1136</v>
      </c>
      <c r="J19" s="28">
        <f t="shared" si="1"/>
        <v>0</v>
      </c>
      <c r="K19" s="28">
        <f t="shared" si="2"/>
        <v>1136</v>
      </c>
      <c r="L19" s="27"/>
      <c r="M19" s="28"/>
    </row>
    <row r="20" spans="1:13" x14ac:dyDescent="0.3">
      <c r="A20" s="27" t="s">
        <v>71</v>
      </c>
      <c r="B20" s="27" t="s">
        <v>72</v>
      </c>
      <c r="C20" s="27">
        <v>2008</v>
      </c>
      <c r="D20" s="27" t="s">
        <v>17</v>
      </c>
      <c r="E20" s="28">
        <v>319</v>
      </c>
      <c r="F20" s="28">
        <v>361</v>
      </c>
      <c r="G20" s="28">
        <v>376</v>
      </c>
      <c r="H20" s="28">
        <v>385</v>
      </c>
      <c r="I20" s="28">
        <f t="shared" si="0"/>
        <v>1441</v>
      </c>
      <c r="J20" s="28">
        <f t="shared" si="1"/>
        <v>319</v>
      </c>
      <c r="K20" s="28">
        <f t="shared" si="2"/>
        <v>1122</v>
      </c>
      <c r="L20" s="27"/>
      <c r="M20" s="28"/>
    </row>
    <row r="21" spans="1:13" x14ac:dyDescent="0.3">
      <c r="A21" s="27" t="s">
        <v>59</v>
      </c>
      <c r="B21" s="27" t="s">
        <v>60</v>
      </c>
      <c r="C21" s="27">
        <v>2006</v>
      </c>
      <c r="D21" s="27" t="s">
        <v>195</v>
      </c>
      <c r="E21" s="28">
        <v>314</v>
      </c>
      <c r="F21" s="28">
        <v>381</v>
      </c>
      <c r="G21" s="28">
        <v>336</v>
      </c>
      <c r="H21" s="28">
        <v>389</v>
      </c>
      <c r="I21" s="28">
        <f t="shared" si="0"/>
        <v>1420</v>
      </c>
      <c r="J21" s="28">
        <f t="shared" si="1"/>
        <v>314</v>
      </c>
      <c r="K21" s="28">
        <f t="shared" si="2"/>
        <v>1106</v>
      </c>
      <c r="L21" s="27"/>
      <c r="M21" s="28"/>
    </row>
    <row r="22" spans="1:13" x14ac:dyDescent="0.3">
      <c r="A22" s="27" t="s">
        <v>64</v>
      </c>
      <c r="B22" s="27" t="s">
        <v>65</v>
      </c>
      <c r="C22" s="27">
        <v>2004</v>
      </c>
      <c r="D22" s="27" t="s">
        <v>58</v>
      </c>
      <c r="E22" s="28">
        <v>357</v>
      </c>
      <c r="F22" s="28">
        <v>375</v>
      </c>
      <c r="G22" s="28">
        <v>364</v>
      </c>
      <c r="H22" s="28">
        <v>362</v>
      </c>
      <c r="I22" s="28">
        <f t="shared" si="0"/>
        <v>1458</v>
      </c>
      <c r="J22" s="28">
        <f t="shared" si="1"/>
        <v>357</v>
      </c>
      <c r="K22" s="28">
        <f t="shared" si="2"/>
        <v>1101</v>
      </c>
      <c r="L22" s="27"/>
      <c r="M22" s="28"/>
    </row>
    <row r="23" spans="1:13" x14ac:dyDescent="0.3">
      <c r="A23" s="27" t="s">
        <v>9</v>
      </c>
      <c r="B23" s="27" t="s">
        <v>18</v>
      </c>
      <c r="C23" s="27">
        <v>2006</v>
      </c>
      <c r="D23" s="27" t="s">
        <v>73</v>
      </c>
      <c r="E23" s="28">
        <v>309</v>
      </c>
      <c r="F23" s="28">
        <v>360</v>
      </c>
      <c r="G23" s="28">
        <v>378</v>
      </c>
      <c r="H23" s="28">
        <v>361</v>
      </c>
      <c r="I23" s="28">
        <f t="shared" si="0"/>
        <v>1408</v>
      </c>
      <c r="J23" s="28">
        <f t="shared" si="1"/>
        <v>309</v>
      </c>
      <c r="K23" s="28">
        <f t="shared" si="2"/>
        <v>1099</v>
      </c>
      <c r="L23" s="27"/>
      <c r="M23" s="28"/>
    </row>
    <row r="24" spans="1:13" x14ac:dyDescent="0.3">
      <c r="A24" s="27" t="s">
        <v>62</v>
      </c>
      <c r="B24" s="27" t="s">
        <v>63</v>
      </c>
      <c r="C24" s="27">
        <v>2007</v>
      </c>
      <c r="D24" s="27" t="s">
        <v>14</v>
      </c>
      <c r="E24" s="28">
        <v>347</v>
      </c>
      <c r="F24" s="28">
        <v>375</v>
      </c>
      <c r="G24" s="28">
        <v>360</v>
      </c>
      <c r="H24" s="28">
        <v>0</v>
      </c>
      <c r="I24" s="28">
        <f t="shared" si="0"/>
        <v>1082</v>
      </c>
      <c r="J24" s="28">
        <f t="shared" si="1"/>
        <v>0</v>
      </c>
      <c r="K24" s="28">
        <f t="shared" si="2"/>
        <v>1082</v>
      </c>
      <c r="L24" s="27"/>
      <c r="M24" s="28"/>
    </row>
    <row r="25" spans="1:13" x14ac:dyDescent="0.3">
      <c r="A25" s="27" t="s">
        <v>119</v>
      </c>
      <c r="B25" s="27" t="s">
        <v>120</v>
      </c>
      <c r="C25" s="27">
        <v>2008</v>
      </c>
      <c r="D25" s="27" t="s">
        <v>196</v>
      </c>
      <c r="E25" s="28">
        <v>337</v>
      </c>
      <c r="F25" s="28">
        <v>0</v>
      </c>
      <c r="G25" s="28">
        <v>367</v>
      </c>
      <c r="H25" s="28">
        <v>342</v>
      </c>
      <c r="I25" s="28">
        <f t="shared" si="0"/>
        <v>1046</v>
      </c>
      <c r="J25" s="28">
        <f t="shared" si="1"/>
        <v>0</v>
      </c>
      <c r="K25" s="28">
        <f t="shared" si="2"/>
        <v>1046</v>
      </c>
      <c r="L25" s="27"/>
      <c r="M25" s="28"/>
    </row>
    <row r="26" spans="1:13" x14ac:dyDescent="0.3">
      <c r="A26" s="27" t="s">
        <v>105</v>
      </c>
      <c r="B26" s="27" t="s">
        <v>106</v>
      </c>
      <c r="C26" s="27">
        <v>2007</v>
      </c>
      <c r="D26" s="27" t="s">
        <v>101</v>
      </c>
      <c r="E26" s="28">
        <v>0</v>
      </c>
      <c r="F26" s="28">
        <v>343</v>
      </c>
      <c r="G26" s="28">
        <v>355</v>
      </c>
      <c r="H26" s="28">
        <v>333</v>
      </c>
      <c r="I26" s="28">
        <f t="shared" si="0"/>
        <v>1031</v>
      </c>
      <c r="J26" s="28">
        <f t="shared" si="1"/>
        <v>0</v>
      </c>
      <c r="K26" s="28">
        <f t="shared" si="2"/>
        <v>1031</v>
      </c>
      <c r="L26" s="27"/>
      <c r="M26" s="28"/>
    </row>
    <row r="27" spans="1:13" x14ac:dyDescent="0.3">
      <c r="A27" s="27" t="s">
        <v>103</v>
      </c>
      <c r="B27" s="27" t="s">
        <v>104</v>
      </c>
      <c r="C27" s="27">
        <v>2008</v>
      </c>
      <c r="D27" s="27" t="s">
        <v>195</v>
      </c>
      <c r="E27" s="28">
        <v>323</v>
      </c>
      <c r="F27" s="28">
        <v>345</v>
      </c>
      <c r="G27" s="28">
        <v>0</v>
      </c>
      <c r="H27" s="28">
        <v>345</v>
      </c>
      <c r="I27" s="28">
        <f t="shared" si="0"/>
        <v>1013</v>
      </c>
      <c r="J27" s="28">
        <f t="shared" si="1"/>
        <v>0</v>
      </c>
      <c r="K27" s="28">
        <f t="shared" si="2"/>
        <v>1013</v>
      </c>
      <c r="L27" s="27"/>
      <c r="M27" s="28"/>
    </row>
    <row r="28" spans="1:13" x14ac:dyDescent="0.3">
      <c r="A28" s="27" t="s">
        <v>74</v>
      </c>
      <c r="B28" s="27" t="s">
        <v>75</v>
      </c>
      <c r="C28" s="27">
        <v>2007</v>
      </c>
      <c r="D28" s="27" t="s">
        <v>58</v>
      </c>
      <c r="E28" s="28">
        <v>313</v>
      </c>
      <c r="F28" s="28">
        <v>359</v>
      </c>
      <c r="G28" s="28">
        <v>0</v>
      </c>
      <c r="H28" s="28">
        <v>336</v>
      </c>
      <c r="I28" s="28">
        <f t="shared" si="0"/>
        <v>1008</v>
      </c>
      <c r="J28" s="28">
        <f t="shared" si="1"/>
        <v>0</v>
      </c>
      <c r="K28" s="28">
        <f t="shared" si="2"/>
        <v>1008</v>
      </c>
      <c r="L28" s="27"/>
      <c r="M28" s="28"/>
    </row>
    <row r="29" spans="1:13" x14ac:dyDescent="0.3">
      <c r="A29" s="27" t="s">
        <v>107</v>
      </c>
      <c r="B29" s="27" t="s">
        <v>49</v>
      </c>
      <c r="C29" s="27">
        <v>2007</v>
      </c>
      <c r="D29" s="27" t="s">
        <v>29</v>
      </c>
      <c r="E29" s="28">
        <v>0</v>
      </c>
      <c r="F29" s="28">
        <v>320</v>
      </c>
      <c r="G29" s="28">
        <v>295</v>
      </c>
      <c r="H29" s="28">
        <v>366</v>
      </c>
      <c r="I29" s="28">
        <f t="shared" si="0"/>
        <v>981</v>
      </c>
      <c r="J29" s="28">
        <f t="shared" si="1"/>
        <v>0</v>
      </c>
      <c r="K29" s="28">
        <f t="shared" si="2"/>
        <v>981</v>
      </c>
      <c r="L29" s="27"/>
      <c r="M29" s="28"/>
    </row>
    <row r="30" spans="1:13" x14ac:dyDescent="0.3">
      <c r="A30" s="27" t="s">
        <v>70</v>
      </c>
      <c r="B30" s="27" t="s">
        <v>39</v>
      </c>
      <c r="C30" s="27">
        <v>2008</v>
      </c>
      <c r="D30" s="27" t="s">
        <v>58</v>
      </c>
      <c r="E30" s="28">
        <v>253</v>
      </c>
      <c r="F30" s="28">
        <v>362</v>
      </c>
      <c r="G30" s="28">
        <v>0</v>
      </c>
      <c r="H30" s="28">
        <v>349</v>
      </c>
      <c r="I30" s="28">
        <f t="shared" si="0"/>
        <v>964</v>
      </c>
      <c r="J30" s="28">
        <f t="shared" si="1"/>
        <v>0</v>
      </c>
      <c r="K30" s="28">
        <f t="shared" si="2"/>
        <v>964</v>
      </c>
      <c r="L30" s="27"/>
      <c r="M30" s="28"/>
    </row>
    <row r="31" spans="1:13" x14ac:dyDescent="0.3">
      <c r="A31" s="27" t="s">
        <v>22</v>
      </c>
      <c r="B31" s="27" t="s">
        <v>13</v>
      </c>
      <c r="C31" s="27">
        <v>2006</v>
      </c>
      <c r="D31" s="27" t="s">
        <v>58</v>
      </c>
      <c r="E31" s="28">
        <v>287</v>
      </c>
      <c r="F31" s="28">
        <v>323</v>
      </c>
      <c r="G31" s="28">
        <v>0</v>
      </c>
      <c r="H31" s="28">
        <v>314</v>
      </c>
      <c r="I31" s="28">
        <f t="shared" si="0"/>
        <v>924</v>
      </c>
      <c r="J31" s="28">
        <f t="shared" si="1"/>
        <v>0</v>
      </c>
      <c r="K31" s="28">
        <f t="shared" si="2"/>
        <v>924</v>
      </c>
      <c r="L31" s="27"/>
      <c r="M31" s="28"/>
    </row>
    <row r="32" spans="1:13" x14ac:dyDescent="0.3">
      <c r="A32" s="27" t="s">
        <v>108</v>
      </c>
      <c r="B32" s="27" t="s">
        <v>109</v>
      </c>
      <c r="C32" s="27">
        <v>2008</v>
      </c>
      <c r="D32" s="27" t="s">
        <v>194</v>
      </c>
      <c r="E32" s="28">
        <v>287</v>
      </c>
      <c r="F32" s="28">
        <v>310</v>
      </c>
      <c r="G32" s="28">
        <v>307</v>
      </c>
      <c r="H32" s="28">
        <v>0</v>
      </c>
      <c r="I32" s="28">
        <f t="shared" si="0"/>
        <v>904</v>
      </c>
      <c r="J32" s="28">
        <f t="shared" si="1"/>
        <v>0</v>
      </c>
      <c r="K32" s="28">
        <f t="shared" si="2"/>
        <v>904</v>
      </c>
      <c r="L32" s="27"/>
      <c r="M32" s="28"/>
    </row>
    <row r="33" spans="1:13" x14ac:dyDescent="0.3">
      <c r="A33" s="27" t="s">
        <v>59</v>
      </c>
      <c r="B33" s="27" t="s">
        <v>61</v>
      </c>
      <c r="C33" s="27">
        <v>2004</v>
      </c>
      <c r="D33" s="27" t="s">
        <v>195</v>
      </c>
      <c r="E33" s="28">
        <v>0</v>
      </c>
      <c r="F33" s="28">
        <v>0</v>
      </c>
      <c r="G33" s="28">
        <v>368</v>
      </c>
      <c r="H33" s="28">
        <v>390</v>
      </c>
      <c r="I33" s="28">
        <f t="shared" si="0"/>
        <v>758</v>
      </c>
      <c r="J33" s="28">
        <f t="shared" si="1"/>
        <v>0</v>
      </c>
      <c r="K33" s="28">
        <f t="shared" si="2"/>
        <v>758</v>
      </c>
      <c r="L33" s="27"/>
      <c r="M33" s="28"/>
    </row>
    <row r="34" spans="1:13" x14ac:dyDescent="0.3">
      <c r="A34" s="27" t="s">
        <v>77</v>
      </c>
      <c r="B34" s="27" t="s">
        <v>18</v>
      </c>
      <c r="C34" s="27">
        <v>2006</v>
      </c>
      <c r="D34" s="27" t="s">
        <v>78</v>
      </c>
      <c r="E34" s="28">
        <v>0</v>
      </c>
      <c r="F34" s="28">
        <v>343</v>
      </c>
      <c r="G34" s="28">
        <v>0</v>
      </c>
      <c r="H34" s="28">
        <v>380</v>
      </c>
      <c r="I34" s="28">
        <f t="shared" si="0"/>
        <v>723</v>
      </c>
      <c r="J34" s="28">
        <f t="shared" si="1"/>
        <v>0</v>
      </c>
      <c r="K34" s="28">
        <f t="shared" si="2"/>
        <v>723</v>
      </c>
      <c r="L34" s="27"/>
      <c r="M34" s="28"/>
    </row>
    <row r="35" spans="1:13" x14ac:dyDescent="0.3">
      <c r="A35" s="27" t="s">
        <v>68</v>
      </c>
      <c r="B35" s="27" t="s">
        <v>69</v>
      </c>
      <c r="C35" s="27">
        <v>2006</v>
      </c>
      <c r="D35" s="27" t="s">
        <v>58</v>
      </c>
      <c r="E35" s="28">
        <v>0</v>
      </c>
      <c r="F35" s="28">
        <v>366</v>
      </c>
      <c r="G35" s="28">
        <v>0</v>
      </c>
      <c r="H35" s="28">
        <v>356</v>
      </c>
      <c r="I35" s="28">
        <f t="shared" si="0"/>
        <v>722</v>
      </c>
      <c r="J35" s="28">
        <f t="shared" si="1"/>
        <v>0</v>
      </c>
      <c r="K35" s="28">
        <f t="shared" si="2"/>
        <v>722</v>
      </c>
      <c r="L35" s="27"/>
      <c r="M35" s="28"/>
    </row>
    <row r="36" spans="1:13" x14ac:dyDescent="0.3">
      <c r="A36" s="27" t="s">
        <v>22</v>
      </c>
      <c r="B36" s="27" t="s">
        <v>65</v>
      </c>
      <c r="C36" s="27">
        <v>2008</v>
      </c>
      <c r="D36" s="27" t="s">
        <v>195</v>
      </c>
      <c r="E36" s="28">
        <v>166</v>
      </c>
      <c r="F36" s="28">
        <v>214</v>
      </c>
      <c r="G36" s="28">
        <v>0</v>
      </c>
      <c r="H36" s="28">
        <v>296</v>
      </c>
      <c r="I36" s="28">
        <f t="shared" si="0"/>
        <v>676</v>
      </c>
      <c r="J36" s="28">
        <f t="shared" si="1"/>
        <v>0</v>
      </c>
      <c r="K36" s="28">
        <f t="shared" si="2"/>
        <v>676</v>
      </c>
      <c r="L36" s="27"/>
      <c r="M36" s="28"/>
    </row>
    <row r="37" spans="1:13" x14ac:dyDescent="0.3">
      <c r="A37" s="27" t="s">
        <v>130</v>
      </c>
      <c r="B37" s="27" t="s">
        <v>131</v>
      </c>
      <c r="C37" s="27">
        <v>2004</v>
      </c>
      <c r="D37" s="27" t="s">
        <v>101</v>
      </c>
      <c r="E37" s="28">
        <v>0</v>
      </c>
      <c r="F37" s="28">
        <v>0</v>
      </c>
      <c r="G37" s="28">
        <v>288</v>
      </c>
      <c r="H37" s="28">
        <v>336</v>
      </c>
      <c r="I37" s="28">
        <f t="shared" si="0"/>
        <v>624</v>
      </c>
      <c r="J37" s="28">
        <f t="shared" si="1"/>
        <v>0</v>
      </c>
      <c r="K37" s="28">
        <f t="shared" si="2"/>
        <v>624</v>
      </c>
      <c r="L37" s="27"/>
      <c r="M37" s="28"/>
    </row>
    <row r="38" spans="1:13" x14ac:dyDescent="0.3">
      <c r="A38" s="27" t="s">
        <v>77</v>
      </c>
      <c r="B38" s="27" t="s">
        <v>18</v>
      </c>
      <c r="C38" s="27">
        <v>2006</v>
      </c>
      <c r="D38" s="27" t="s">
        <v>126</v>
      </c>
      <c r="E38" s="28">
        <v>258</v>
      </c>
      <c r="F38" s="28">
        <v>0</v>
      </c>
      <c r="G38" s="28">
        <v>324</v>
      </c>
      <c r="H38" s="28">
        <v>0</v>
      </c>
      <c r="I38" s="28">
        <f t="shared" si="0"/>
        <v>582</v>
      </c>
      <c r="J38" s="28">
        <f t="shared" si="1"/>
        <v>0</v>
      </c>
      <c r="K38" s="28">
        <f t="shared" si="2"/>
        <v>582</v>
      </c>
      <c r="L38" s="27"/>
      <c r="M38" s="28"/>
    </row>
    <row r="39" spans="1:13" x14ac:dyDescent="0.3">
      <c r="A39" s="27" t="s">
        <v>117</v>
      </c>
      <c r="B39" s="27" t="s">
        <v>118</v>
      </c>
      <c r="C39" s="27">
        <v>2008</v>
      </c>
      <c r="D39" s="27" t="s">
        <v>17</v>
      </c>
      <c r="E39" s="28">
        <v>340</v>
      </c>
      <c r="F39" s="28">
        <v>0</v>
      </c>
      <c r="G39" s="28">
        <v>0</v>
      </c>
      <c r="H39" s="28">
        <v>228</v>
      </c>
      <c r="I39" s="28">
        <f t="shared" si="0"/>
        <v>568</v>
      </c>
      <c r="J39" s="28">
        <f t="shared" si="1"/>
        <v>0</v>
      </c>
      <c r="K39" s="28">
        <f t="shared" si="2"/>
        <v>568</v>
      </c>
      <c r="L39" s="27"/>
      <c r="M39" s="28"/>
    </row>
    <row r="40" spans="1:13" x14ac:dyDescent="0.3">
      <c r="A40" s="27" t="s">
        <v>132</v>
      </c>
      <c r="B40" s="27" t="s">
        <v>39</v>
      </c>
      <c r="C40" s="27">
        <v>2008</v>
      </c>
      <c r="D40" s="27" t="s">
        <v>101</v>
      </c>
      <c r="E40" s="28">
        <v>0</v>
      </c>
      <c r="F40" s="28">
        <v>0</v>
      </c>
      <c r="G40" s="28">
        <v>194</v>
      </c>
      <c r="H40" s="28">
        <v>338</v>
      </c>
      <c r="I40" s="28">
        <f t="shared" si="0"/>
        <v>532</v>
      </c>
      <c r="J40" s="28">
        <f t="shared" si="1"/>
        <v>0</v>
      </c>
      <c r="K40" s="28">
        <f t="shared" si="2"/>
        <v>532</v>
      </c>
      <c r="L40" s="27"/>
      <c r="M40" s="28"/>
    </row>
    <row r="41" spans="1:13" x14ac:dyDescent="0.3">
      <c r="A41" s="27" t="s">
        <v>102</v>
      </c>
      <c r="B41" s="27" t="s">
        <v>44</v>
      </c>
      <c r="C41" s="27">
        <v>2008</v>
      </c>
      <c r="D41" s="27" t="s">
        <v>101</v>
      </c>
      <c r="E41" s="28">
        <v>0</v>
      </c>
      <c r="F41" s="28">
        <v>0</v>
      </c>
      <c r="G41" s="28">
        <v>270</v>
      </c>
      <c r="H41" s="28">
        <v>246</v>
      </c>
      <c r="I41" s="28">
        <f t="shared" si="0"/>
        <v>516</v>
      </c>
      <c r="J41" s="28">
        <f t="shared" si="1"/>
        <v>0</v>
      </c>
      <c r="K41" s="28">
        <f t="shared" si="2"/>
        <v>516</v>
      </c>
      <c r="L41" s="27"/>
      <c r="M41" s="28"/>
    </row>
    <row r="42" spans="1:13" x14ac:dyDescent="0.3">
      <c r="A42" s="27" t="s">
        <v>83</v>
      </c>
      <c r="B42" s="27" t="s">
        <v>20</v>
      </c>
      <c r="C42" s="27">
        <v>2008</v>
      </c>
      <c r="D42" s="27" t="s">
        <v>58</v>
      </c>
      <c r="E42" s="28">
        <v>200</v>
      </c>
      <c r="F42" s="28">
        <v>262</v>
      </c>
      <c r="G42" s="28">
        <v>0</v>
      </c>
      <c r="H42" s="28">
        <v>0</v>
      </c>
      <c r="I42" s="28">
        <f t="shared" si="0"/>
        <v>462</v>
      </c>
      <c r="J42" s="28">
        <f t="shared" si="1"/>
        <v>0</v>
      </c>
      <c r="K42" s="28">
        <f t="shared" si="2"/>
        <v>462</v>
      </c>
      <c r="L42" s="27"/>
      <c r="M42" s="28"/>
    </row>
    <row r="43" spans="1:13" x14ac:dyDescent="0.3">
      <c r="A43" s="27" t="s">
        <v>102</v>
      </c>
      <c r="B43" s="27" t="s">
        <v>139</v>
      </c>
      <c r="C43" s="27">
        <v>2008</v>
      </c>
      <c r="D43" s="27" t="s">
        <v>101</v>
      </c>
      <c r="E43" s="28">
        <v>0</v>
      </c>
      <c r="F43" s="28">
        <v>0</v>
      </c>
      <c r="G43" s="28">
        <v>195</v>
      </c>
      <c r="H43" s="28">
        <v>214</v>
      </c>
      <c r="I43" s="28">
        <f t="shared" si="0"/>
        <v>409</v>
      </c>
      <c r="J43" s="28">
        <f t="shared" si="1"/>
        <v>0</v>
      </c>
      <c r="K43" s="28">
        <f t="shared" si="2"/>
        <v>409</v>
      </c>
      <c r="L43" s="27"/>
      <c r="M43" s="28"/>
    </row>
    <row r="44" spans="1:13" x14ac:dyDescent="0.3">
      <c r="A44" s="27" t="s">
        <v>76</v>
      </c>
      <c r="B44" s="27" t="s">
        <v>72</v>
      </c>
      <c r="C44" s="27">
        <v>2006</v>
      </c>
      <c r="D44" s="27" t="s">
        <v>58</v>
      </c>
      <c r="E44" s="28">
        <v>0</v>
      </c>
      <c r="F44" s="28">
        <v>358</v>
      </c>
      <c r="G44" s="28">
        <v>0</v>
      </c>
      <c r="H44" s="28">
        <v>0</v>
      </c>
      <c r="I44" s="28">
        <f t="shared" si="0"/>
        <v>358</v>
      </c>
      <c r="J44" s="28">
        <f t="shared" si="1"/>
        <v>0</v>
      </c>
      <c r="K44" s="28">
        <f t="shared" si="2"/>
        <v>358</v>
      </c>
      <c r="L44" s="27"/>
      <c r="M44" s="28"/>
    </row>
    <row r="45" spans="1:13" x14ac:dyDescent="0.3">
      <c r="A45" s="27" t="s">
        <v>84</v>
      </c>
      <c r="B45" s="27" t="s">
        <v>85</v>
      </c>
      <c r="C45" s="27">
        <v>2007</v>
      </c>
      <c r="D45" s="27"/>
      <c r="E45" s="28">
        <v>164</v>
      </c>
      <c r="F45" s="28">
        <v>167</v>
      </c>
      <c r="G45" s="28">
        <v>0</v>
      </c>
      <c r="H45" s="28">
        <v>0</v>
      </c>
      <c r="I45" s="28">
        <f t="shared" si="0"/>
        <v>331</v>
      </c>
      <c r="J45" s="28">
        <f t="shared" si="1"/>
        <v>0</v>
      </c>
      <c r="K45" s="28">
        <f t="shared" si="2"/>
        <v>331</v>
      </c>
      <c r="L45" s="27"/>
      <c r="M45" s="28"/>
    </row>
    <row r="46" spans="1:13" x14ac:dyDescent="0.3">
      <c r="A46" s="27" t="s">
        <v>79</v>
      </c>
      <c r="B46" s="27" t="s">
        <v>80</v>
      </c>
      <c r="C46" s="27">
        <v>2007</v>
      </c>
      <c r="D46" s="27" t="s">
        <v>81</v>
      </c>
      <c r="E46" s="28">
        <v>0</v>
      </c>
      <c r="F46" s="28">
        <v>310</v>
      </c>
      <c r="G46" s="28">
        <v>0</v>
      </c>
      <c r="H46" s="28">
        <v>0</v>
      </c>
      <c r="I46" s="28">
        <f t="shared" si="0"/>
        <v>310</v>
      </c>
      <c r="J46" s="28">
        <f t="shared" si="1"/>
        <v>0</v>
      </c>
      <c r="K46" s="28">
        <f t="shared" si="2"/>
        <v>310</v>
      </c>
      <c r="L46" s="27"/>
      <c r="M46" s="28"/>
    </row>
    <row r="47" spans="1:13" x14ac:dyDescent="0.3">
      <c r="A47" s="27" t="s">
        <v>124</v>
      </c>
      <c r="B47" s="27" t="s">
        <v>37</v>
      </c>
      <c r="C47" s="27">
        <v>2006</v>
      </c>
      <c r="D47" s="27" t="s">
        <v>125</v>
      </c>
      <c r="E47" s="28">
        <v>292</v>
      </c>
      <c r="F47" s="28">
        <v>0</v>
      </c>
      <c r="G47" s="28">
        <v>0</v>
      </c>
      <c r="H47" s="28">
        <v>0</v>
      </c>
      <c r="I47" s="28">
        <f t="shared" si="0"/>
        <v>292</v>
      </c>
      <c r="J47" s="28">
        <f t="shared" si="1"/>
        <v>0</v>
      </c>
      <c r="K47" s="28">
        <f t="shared" si="2"/>
        <v>292</v>
      </c>
      <c r="L47" s="27"/>
      <c r="M47" s="28"/>
    </row>
    <row r="48" spans="1:13" x14ac:dyDescent="0.3">
      <c r="A48" s="27" t="s">
        <v>138</v>
      </c>
      <c r="B48" s="27" t="s">
        <v>104</v>
      </c>
      <c r="C48" s="27"/>
      <c r="D48" s="27"/>
      <c r="E48" s="28">
        <v>0</v>
      </c>
      <c r="F48" s="28">
        <v>0</v>
      </c>
      <c r="G48" s="28">
        <v>277</v>
      </c>
      <c r="H48" s="28">
        <v>0</v>
      </c>
      <c r="I48" s="28">
        <f t="shared" si="0"/>
        <v>277</v>
      </c>
      <c r="J48" s="28">
        <f t="shared" si="1"/>
        <v>0</v>
      </c>
      <c r="K48" s="28">
        <f t="shared" si="2"/>
        <v>277</v>
      </c>
      <c r="L48" s="27"/>
      <c r="M48" s="28"/>
    </row>
    <row r="49" spans="1:13" x14ac:dyDescent="0.3">
      <c r="A49" s="27" t="s">
        <v>82</v>
      </c>
      <c r="B49" s="27" t="s">
        <v>26</v>
      </c>
      <c r="C49" s="27">
        <v>2004</v>
      </c>
      <c r="D49" s="27"/>
      <c r="E49" s="28">
        <v>0</v>
      </c>
      <c r="F49" s="28">
        <v>269</v>
      </c>
      <c r="G49" s="28">
        <v>0</v>
      </c>
      <c r="H49" s="28">
        <v>0</v>
      </c>
      <c r="I49" s="28">
        <f t="shared" si="0"/>
        <v>269</v>
      </c>
      <c r="J49" s="28">
        <f t="shared" si="1"/>
        <v>0</v>
      </c>
      <c r="K49" s="28">
        <f t="shared" si="2"/>
        <v>269</v>
      </c>
      <c r="L49" s="27"/>
      <c r="M49" s="28"/>
    </row>
    <row r="50" spans="1:13" x14ac:dyDescent="0.3">
      <c r="A50" s="27" t="s">
        <v>121</v>
      </c>
      <c r="B50" s="27" t="s">
        <v>122</v>
      </c>
      <c r="C50" s="27">
        <v>2005</v>
      </c>
      <c r="D50" s="27" t="s">
        <v>123</v>
      </c>
      <c r="E50" s="28">
        <v>246</v>
      </c>
      <c r="F50" s="28">
        <v>0</v>
      </c>
      <c r="G50" s="28">
        <v>0</v>
      </c>
      <c r="H50" s="28">
        <v>0</v>
      </c>
      <c r="I50" s="28">
        <f t="shared" si="0"/>
        <v>246</v>
      </c>
      <c r="J50" s="28">
        <f t="shared" si="1"/>
        <v>0</v>
      </c>
      <c r="K50" s="28">
        <f t="shared" si="2"/>
        <v>246</v>
      </c>
      <c r="L50" s="27"/>
      <c r="M50" s="28"/>
    </row>
    <row r="51" spans="1:13" x14ac:dyDescent="0.3">
      <c r="A51" s="27" t="s">
        <v>127</v>
      </c>
      <c r="B51" s="27" t="s">
        <v>37</v>
      </c>
      <c r="C51" s="27">
        <v>2006</v>
      </c>
      <c r="D51" s="27"/>
      <c r="E51" s="28">
        <v>223</v>
      </c>
      <c r="F51" s="28">
        <v>0</v>
      </c>
      <c r="G51" s="28">
        <v>0</v>
      </c>
      <c r="H51" s="28">
        <v>0</v>
      </c>
      <c r="I51" s="28">
        <f t="shared" si="0"/>
        <v>223</v>
      </c>
      <c r="J51" s="28">
        <f t="shared" si="1"/>
        <v>0</v>
      </c>
      <c r="K51" s="28">
        <f t="shared" si="2"/>
        <v>223</v>
      </c>
      <c r="L51" s="27"/>
      <c r="M51" s="28"/>
    </row>
    <row r="52" spans="1:13" x14ac:dyDescent="0.3">
      <c r="A52" s="27" t="s">
        <v>138</v>
      </c>
      <c r="B52" s="27" t="s">
        <v>140</v>
      </c>
      <c r="C52" s="27"/>
      <c r="D52" s="27"/>
      <c r="E52" s="28">
        <v>0</v>
      </c>
      <c r="F52" s="28">
        <v>0</v>
      </c>
      <c r="G52" s="28">
        <v>125</v>
      </c>
      <c r="H52" s="28">
        <v>0</v>
      </c>
      <c r="I52" s="28">
        <f t="shared" si="0"/>
        <v>125</v>
      </c>
      <c r="J52" s="28">
        <f t="shared" si="1"/>
        <v>0</v>
      </c>
      <c r="K52" s="28">
        <f t="shared" si="2"/>
        <v>125</v>
      </c>
      <c r="L52" s="27"/>
      <c r="M52" s="28"/>
    </row>
    <row r="53" spans="1:13" x14ac:dyDescent="0.3">
      <c r="A53" s="29" t="s">
        <v>178</v>
      </c>
      <c r="B53" s="29" t="s">
        <v>179</v>
      </c>
      <c r="C53" s="27">
        <v>2004</v>
      </c>
      <c r="D53" s="27" t="s">
        <v>196</v>
      </c>
      <c r="E53" s="27"/>
      <c r="F53" s="27"/>
      <c r="G53" s="27"/>
      <c r="H53" s="27"/>
      <c r="I53" s="27">
        <v>388</v>
      </c>
      <c r="J53" s="27"/>
      <c r="K53" s="27"/>
      <c r="L53" s="27"/>
      <c r="M53" s="28"/>
    </row>
    <row r="54" spans="1:13" x14ac:dyDescent="0.3">
      <c r="A54" s="29" t="s">
        <v>180</v>
      </c>
      <c r="B54" s="29" t="s">
        <v>181</v>
      </c>
      <c r="C54" s="27">
        <v>2005</v>
      </c>
      <c r="D54" s="27" t="s">
        <v>197</v>
      </c>
      <c r="E54" s="27"/>
      <c r="F54" s="27"/>
      <c r="G54" s="27"/>
      <c r="H54" s="27"/>
      <c r="I54" s="27">
        <v>361</v>
      </c>
      <c r="J54" s="27"/>
      <c r="K54" s="27"/>
      <c r="L54" s="27"/>
      <c r="M54" s="28"/>
    </row>
    <row r="55" spans="1:13" x14ac:dyDescent="0.3">
      <c r="A55" s="29" t="s">
        <v>182</v>
      </c>
      <c r="B55" s="29" t="s">
        <v>37</v>
      </c>
      <c r="C55" s="27">
        <v>2004</v>
      </c>
      <c r="D55" s="27" t="s">
        <v>193</v>
      </c>
      <c r="E55" s="27"/>
      <c r="F55" s="27"/>
      <c r="G55" s="27"/>
      <c r="H55" s="27"/>
      <c r="I55" s="27">
        <v>271</v>
      </c>
      <c r="J55" s="27"/>
      <c r="K55" s="27"/>
      <c r="L55" s="27"/>
      <c r="M55" s="28"/>
    </row>
    <row r="56" spans="1:13" x14ac:dyDescent="0.3">
      <c r="A56" s="29" t="s">
        <v>183</v>
      </c>
      <c r="B56" s="29" t="s">
        <v>16</v>
      </c>
      <c r="C56" s="27">
        <v>2006</v>
      </c>
      <c r="D56" s="27" t="s">
        <v>198</v>
      </c>
      <c r="E56" s="27"/>
      <c r="F56" s="27"/>
      <c r="G56" s="27"/>
      <c r="H56" s="27"/>
      <c r="I56" s="27">
        <v>223</v>
      </c>
      <c r="J56" s="27"/>
      <c r="K56" s="27"/>
      <c r="L56" s="27"/>
      <c r="M56" s="28"/>
    </row>
  </sheetData>
  <autoFilter ref="A5:K56" xr:uid="{00000000-0009-0000-0000-000001000000}">
    <sortState xmlns:xlrd2="http://schemas.microsoft.com/office/spreadsheetml/2017/richdata2" ref="A6:K56">
      <sortCondition descending="1" ref="K5:K56"/>
    </sortState>
  </autoFilter>
  <conditionalFormatting sqref="E6:H52">
    <cfRule type="cellIs" dxfId="1" priority="1" operator="equal">
      <formula>0</formula>
    </cfRule>
    <cfRule type="cellIs" dxfId="0" priority="2" operator="equal">
      <formula>400</formula>
    </cfRule>
  </conditionalFormatting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88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6"/>
  <sheetViews>
    <sheetView workbookViewId="0">
      <selection activeCell="N11" sqref="N11"/>
    </sheetView>
  </sheetViews>
  <sheetFormatPr defaultRowHeight="15" x14ac:dyDescent="0.25"/>
  <cols>
    <col min="1" max="1" width="17" customWidth="1"/>
    <col min="2" max="3" width="9.42578125" customWidth="1"/>
    <col min="4" max="4" width="13.28515625" customWidth="1"/>
    <col min="10" max="10" width="10.140625" customWidth="1"/>
    <col min="11" max="11" width="12" customWidth="1"/>
  </cols>
  <sheetData>
    <row r="2" spans="1:12" ht="23.25" x14ac:dyDescent="0.35">
      <c r="A2" s="3"/>
    </row>
    <row r="5" spans="1:12" ht="23.25" x14ac:dyDescent="0.35">
      <c r="A5" s="3"/>
    </row>
    <row r="6" spans="1:12" ht="23.25" x14ac:dyDescent="0.35">
      <c r="A6" s="3" t="s">
        <v>171</v>
      </c>
      <c r="E6" s="9" t="s">
        <v>172</v>
      </c>
      <c r="F6" s="9"/>
      <c r="G6" s="9"/>
      <c r="H6" s="9"/>
      <c r="I6" s="9" t="s">
        <v>170</v>
      </c>
      <c r="J6" s="9"/>
    </row>
    <row r="8" spans="1:12" ht="47.25" x14ac:dyDescent="0.25">
      <c r="A8" s="30" t="s">
        <v>2</v>
      </c>
      <c r="B8" s="30" t="s">
        <v>1</v>
      </c>
      <c r="C8" s="30" t="s">
        <v>3</v>
      </c>
      <c r="D8" s="30" t="s">
        <v>4</v>
      </c>
      <c r="E8" s="30" t="s">
        <v>5</v>
      </c>
      <c r="F8" s="30" t="s">
        <v>6</v>
      </c>
      <c r="G8" s="30" t="s">
        <v>7</v>
      </c>
      <c r="H8" s="30" t="s">
        <v>8</v>
      </c>
      <c r="I8" s="31" t="s">
        <v>165</v>
      </c>
      <c r="J8" s="32" t="s">
        <v>169</v>
      </c>
      <c r="K8" s="32" t="s">
        <v>167</v>
      </c>
      <c r="L8" s="33" t="s">
        <v>191</v>
      </c>
    </row>
    <row r="9" spans="1:12" ht="15.75" x14ac:dyDescent="0.25">
      <c r="A9" s="14" t="s">
        <v>155</v>
      </c>
      <c r="B9" s="14" t="s">
        <v>91</v>
      </c>
      <c r="C9" s="12">
        <v>2002</v>
      </c>
      <c r="D9" s="12" t="s">
        <v>156</v>
      </c>
      <c r="E9" s="12">
        <v>397</v>
      </c>
      <c r="F9" s="12">
        <v>397</v>
      </c>
      <c r="G9" s="12">
        <v>0</v>
      </c>
      <c r="H9" s="12">
        <v>393</v>
      </c>
      <c r="I9" s="12">
        <f t="shared" ref="I9:I32" si="0">SUM(E9:H9)</f>
        <v>1187</v>
      </c>
      <c r="J9" s="13">
        <f t="shared" ref="J9:J32" si="1">MIN(E9:H9)</f>
        <v>0</v>
      </c>
      <c r="K9" s="13">
        <f t="shared" ref="K9:K32" si="2">I9-J9</f>
        <v>1187</v>
      </c>
      <c r="L9" s="13">
        <v>1</v>
      </c>
    </row>
    <row r="10" spans="1:12" ht="15.75" x14ac:dyDescent="0.25">
      <c r="A10" s="12" t="s">
        <v>133</v>
      </c>
      <c r="B10" s="12" t="s">
        <v>20</v>
      </c>
      <c r="C10" s="12">
        <v>2003</v>
      </c>
      <c r="D10" s="12" t="s">
        <v>23</v>
      </c>
      <c r="E10" s="12">
        <v>0</v>
      </c>
      <c r="F10" s="12">
        <v>386</v>
      </c>
      <c r="G10" s="12">
        <v>377</v>
      </c>
      <c r="H10" s="12">
        <v>383</v>
      </c>
      <c r="I10" s="12">
        <f t="shared" si="0"/>
        <v>1146</v>
      </c>
      <c r="J10" s="13">
        <f t="shared" si="1"/>
        <v>0</v>
      </c>
      <c r="K10" s="13">
        <f t="shared" si="2"/>
        <v>1146</v>
      </c>
      <c r="L10" s="13">
        <v>2</v>
      </c>
    </row>
    <row r="11" spans="1:12" ht="15.75" x14ac:dyDescent="0.25">
      <c r="A11" s="14" t="s">
        <v>159</v>
      </c>
      <c r="B11" s="14" t="s">
        <v>160</v>
      </c>
      <c r="C11" s="12">
        <v>2000</v>
      </c>
      <c r="D11" s="12" t="s">
        <v>156</v>
      </c>
      <c r="E11" s="12">
        <v>383</v>
      </c>
      <c r="F11" s="12">
        <v>382</v>
      </c>
      <c r="G11" s="12">
        <v>0</v>
      </c>
      <c r="H11" s="12">
        <v>380</v>
      </c>
      <c r="I11" s="12">
        <f t="shared" si="0"/>
        <v>1145</v>
      </c>
      <c r="J11" s="13">
        <f t="shared" si="1"/>
        <v>0</v>
      </c>
      <c r="K11" s="13">
        <f t="shared" si="2"/>
        <v>1145</v>
      </c>
      <c r="L11" s="13">
        <v>3</v>
      </c>
    </row>
    <row r="12" spans="1:12" ht="15.75" x14ac:dyDescent="0.25">
      <c r="A12" s="12" t="s">
        <v>66</v>
      </c>
      <c r="B12" s="12" t="s">
        <v>31</v>
      </c>
      <c r="C12" s="12">
        <v>1999</v>
      </c>
      <c r="D12" s="12" t="s">
        <v>192</v>
      </c>
      <c r="E12" s="12">
        <v>0</v>
      </c>
      <c r="F12" s="12">
        <v>379</v>
      </c>
      <c r="G12" s="12">
        <v>365</v>
      </c>
      <c r="H12" s="12">
        <v>392</v>
      </c>
      <c r="I12" s="12">
        <f t="shared" si="0"/>
        <v>1136</v>
      </c>
      <c r="J12" s="13">
        <f t="shared" si="1"/>
        <v>0</v>
      </c>
      <c r="K12" s="13">
        <f t="shared" si="2"/>
        <v>1136</v>
      </c>
      <c r="L12" s="13"/>
    </row>
    <row r="13" spans="1:12" ht="15.75" x14ac:dyDescent="0.25">
      <c r="A13" s="12" t="s">
        <v>141</v>
      </c>
      <c r="B13" s="12" t="s">
        <v>106</v>
      </c>
      <c r="C13" s="12">
        <v>2002</v>
      </c>
      <c r="D13" s="12" t="s">
        <v>199</v>
      </c>
      <c r="E13" s="12">
        <v>363</v>
      </c>
      <c r="F13" s="12">
        <v>391</v>
      </c>
      <c r="G13" s="12">
        <v>360</v>
      </c>
      <c r="H13" s="12">
        <v>382</v>
      </c>
      <c r="I13" s="12">
        <f t="shared" si="0"/>
        <v>1496</v>
      </c>
      <c r="J13" s="13">
        <f t="shared" si="1"/>
        <v>360</v>
      </c>
      <c r="K13" s="13">
        <f t="shared" si="2"/>
        <v>1136</v>
      </c>
      <c r="L13" s="13"/>
    </row>
    <row r="14" spans="1:12" ht="15.75" x14ac:dyDescent="0.25">
      <c r="A14" s="12" t="s">
        <v>93</v>
      </c>
      <c r="B14" s="12" t="s">
        <v>148</v>
      </c>
      <c r="C14" s="12">
        <v>2003</v>
      </c>
      <c r="D14" s="12" t="s">
        <v>156</v>
      </c>
      <c r="E14" s="12">
        <v>369</v>
      </c>
      <c r="F14" s="12">
        <v>390</v>
      </c>
      <c r="G14" s="12">
        <v>337</v>
      </c>
      <c r="H14" s="12">
        <v>374</v>
      </c>
      <c r="I14" s="12">
        <f t="shared" si="0"/>
        <v>1470</v>
      </c>
      <c r="J14" s="13">
        <f t="shared" si="1"/>
        <v>337</v>
      </c>
      <c r="K14" s="13">
        <f t="shared" si="2"/>
        <v>1133</v>
      </c>
      <c r="L14" s="13"/>
    </row>
    <row r="15" spans="1:12" ht="15.75" x14ac:dyDescent="0.25">
      <c r="A15" s="12" t="s">
        <v>134</v>
      </c>
      <c r="B15" s="12" t="s">
        <v>60</v>
      </c>
      <c r="C15" s="12">
        <v>2000</v>
      </c>
      <c r="D15" s="12" t="s">
        <v>189</v>
      </c>
      <c r="E15" s="12">
        <v>0</v>
      </c>
      <c r="F15" s="12">
        <v>377</v>
      </c>
      <c r="G15" s="12">
        <v>365</v>
      </c>
      <c r="H15" s="12">
        <v>382</v>
      </c>
      <c r="I15" s="12">
        <f t="shared" si="0"/>
        <v>1124</v>
      </c>
      <c r="J15" s="13">
        <f t="shared" si="1"/>
        <v>0</v>
      </c>
      <c r="K15" s="13">
        <f t="shared" si="2"/>
        <v>1124</v>
      </c>
      <c r="L15" s="13"/>
    </row>
    <row r="16" spans="1:12" ht="15.75" x14ac:dyDescent="0.25">
      <c r="A16" s="12" t="s">
        <v>135</v>
      </c>
      <c r="B16" s="12" t="s">
        <v>20</v>
      </c>
      <c r="C16" s="12">
        <v>1999</v>
      </c>
      <c r="D16" s="12" t="s">
        <v>200</v>
      </c>
      <c r="E16" s="12">
        <v>361</v>
      </c>
      <c r="F16" s="12">
        <v>366</v>
      </c>
      <c r="G16" s="12">
        <v>365</v>
      </c>
      <c r="H16" s="12">
        <v>380</v>
      </c>
      <c r="I16" s="12">
        <f t="shared" si="0"/>
        <v>1472</v>
      </c>
      <c r="J16" s="13">
        <f t="shared" si="1"/>
        <v>361</v>
      </c>
      <c r="K16" s="13">
        <f t="shared" si="2"/>
        <v>1111</v>
      </c>
      <c r="L16" s="13"/>
    </row>
    <row r="17" spans="1:12" ht="15.75" x14ac:dyDescent="0.25">
      <c r="A17" s="12" t="s">
        <v>136</v>
      </c>
      <c r="B17" s="12" t="s">
        <v>31</v>
      </c>
      <c r="C17" s="12">
        <v>2001</v>
      </c>
      <c r="D17" s="12" t="s">
        <v>201</v>
      </c>
      <c r="E17" s="12">
        <v>372</v>
      </c>
      <c r="F17" s="12">
        <v>374</v>
      </c>
      <c r="G17" s="12">
        <v>362</v>
      </c>
      <c r="H17" s="12">
        <v>326</v>
      </c>
      <c r="I17" s="12">
        <f t="shared" si="0"/>
        <v>1434</v>
      </c>
      <c r="J17" s="13">
        <f t="shared" si="1"/>
        <v>326</v>
      </c>
      <c r="K17" s="13">
        <f t="shared" si="2"/>
        <v>1108</v>
      </c>
      <c r="L17" s="13"/>
    </row>
    <row r="18" spans="1:12" ht="15.75" x14ac:dyDescent="0.25">
      <c r="A18" s="12" t="s">
        <v>153</v>
      </c>
      <c r="B18" s="12" t="s">
        <v>106</v>
      </c>
      <c r="C18" s="12">
        <v>2002</v>
      </c>
      <c r="D18" s="12" t="s">
        <v>156</v>
      </c>
      <c r="E18" s="12">
        <v>368</v>
      </c>
      <c r="F18" s="12">
        <v>350</v>
      </c>
      <c r="G18" s="12">
        <v>329</v>
      </c>
      <c r="H18" s="12">
        <v>383</v>
      </c>
      <c r="I18" s="12">
        <f t="shared" si="0"/>
        <v>1430</v>
      </c>
      <c r="J18" s="13">
        <f t="shared" si="1"/>
        <v>329</v>
      </c>
      <c r="K18" s="13">
        <f t="shared" si="2"/>
        <v>1101</v>
      </c>
      <c r="L18" s="13"/>
    </row>
    <row r="19" spans="1:12" ht="15.75" x14ac:dyDescent="0.25">
      <c r="A19" s="12" t="s">
        <v>144</v>
      </c>
      <c r="B19" s="12" t="s">
        <v>145</v>
      </c>
      <c r="C19" s="12">
        <v>2000</v>
      </c>
      <c r="D19" s="12" t="s">
        <v>161</v>
      </c>
      <c r="E19" s="12">
        <v>326</v>
      </c>
      <c r="F19" s="12">
        <v>380</v>
      </c>
      <c r="G19" s="12">
        <v>359</v>
      </c>
      <c r="H19" s="12">
        <v>359</v>
      </c>
      <c r="I19" s="12">
        <f t="shared" si="0"/>
        <v>1424</v>
      </c>
      <c r="J19" s="13">
        <f t="shared" si="1"/>
        <v>326</v>
      </c>
      <c r="K19" s="13">
        <f t="shared" si="2"/>
        <v>1098</v>
      </c>
      <c r="L19" s="13"/>
    </row>
    <row r="20" spans="1:12" ht="15.75" x14ac:dyDescent="0.25">
      <c r="A20" s="12" t="s">
        <v>146</v>
      </c>
      <c r="B20" s="12" t="s">
        <v>147</v>
      </c>
      <c r="C20" s="12">
        <v>2003</v>
      </c>
      <c r="D20" s="12" t="s">
        <v>58</v>
      </c>
      <c r="E20" s="12">
        <v>335</v>
      </c>
      <c r="F20" s="12">
        <v>360</v>
      </c>
      <c r="G20" s="12">
        <v>344</v>
      </c>
      <c r="H20" s="12">
        <v>373</v>
      </c>
      <c r="I20" s="12">
        <f t="shared" si="0"/>
        <v>1412</v>
      </c>
      <c r="J20" s="13">
        <f t="shared" si="1"/>
        <v>335</v>
      </c>
      <c r="K20" s="13">
        <f t="shared" si="2"/>
        <v>1077</v>
      </c>
      <c r="L20" s="13"/>
    </row>
    <row r="21" spans="1:12" ht="15.75" x14ac:dyDescent="0.25">
      <c r="A21" s="12" t="s">
        <v>154</v>
      </c>
      <c r="B21" s="12" t="s">
        <v>16</v>
      </c>
      <c r="C21" s="12">
        <v>2001</v>
      </c>
      <c r="D21" s="12" t="s">
        <v>188</v>
      </c>
      <c r="E21" s="12">
        <v>304</v>
      </c>
      <c r="F21" s="12">
        <v>343</v>
      </c>
      <c r="G21" s="12">
        <v>334</v>
      </c>
      <c r="H21" s="12">
        <v>385</v>
      </c>
      <c r="I21" s="12">
        <f t="shared" si="0"/>
        <v>1366</v>
      </c>
      <c r="J21" s="13">
        <f t="shared" si="1"/>
        <v>304</v>
      </c>
      <c r="K21" s="13">
        <f t="shared" si="2"/>
        <v>1062</v>
      </c>
      <c r="L21" s="13"/>
    </row>
    <row r="22" spans="1:12" ht="15.75" x14ac:dyDescent="0.25">
      <c r="A22" s="12" t="s">
        <v>149</v>
      </c>
      <c r="B22" s="12" t="s">
        <v>150</v>
      </c>
      <c r="C22" s="12">
        <v>2003</v>
      </c>
      <c r="D22" s="12" t="s">
        <v>156</v>
      </c>
      <c r="E22" s="12">
        <v>0</v>
      </c>
      <c r="F22" s="12">
        <v>358</v>
      </c>
      <c r="G22" s="12">
        <v>333</v>
      </c>
      <c r="H22" s="12">
        <v>351</v>
      </c>
      <c r="I22" s="12">
        <f t="shared" si="0"/>
        <v>1042</v>
      </c>
      <c r="J22" s="13">
        <f t="shared" si="1"/>
        <v>0</v>
      </c>
      <c r="K22" s="13">
        <f t="shared" si="2"/>
        <v>1042</v>
      </c>
      <c r="L22" s="13"/>
    </row>
    <row r="23" spans="1:12" ht="15.75" x14ac:dyDescent="0.25">
      <c r="A23" s="12" t="s">
        <v>137</v>
      </c>
      <c r="B23" s="12" t="s">
        <v>72</v>
      </c>
      <c r="C23" s="12">
        <v>2002</v>
      </c>
      <c r="D23" s="12" t="s">
        <v>58</v>
      </c>
      <c r="E23" s="12">
        <v>317</v>
      </c>
      <c r="F23" s="12">
        <v>257</v>
      </c>
      <c r="G23" s="12">
        <v>349</v>
      </c>
      <c r="H23" s="12">
        <v>356</v>
      </c>
      <c r="I23" s="12">
        <f t="shared" si="0"/>
        <v>1279</v>
      </c>
      <c r="J23" s="13">
        <f t="shared" si="1"/>
        <v>257</v>
      </c>
      <c r="K23" s="13">
        <f t="shared" si="2"/>
        <v>1022</v>
      </c>
      <c r="L23" s="13"/>
    </row>
    <row r="24" spans="1:12" ht="15.75" x14ac:dyDescent="0.25">
      <c r="A24" s="14" t="s">
        <v>162</v>
      </c>
      <c r="B24" s="14" t="s">
        <v>89</v>
      </c>
      <c r="C24" s="12">
        <v>1999</v>
      </c>
      <c r="D24" s="12" t="s">
        <v>163</v>
      </c>
      <c r="E24" s="12">
        <v>0</v>
      </c>
      <c r="F24" s="12">
        <v>379</v>
      </c>
      <c r="G24" s="12">
        <v>0</v>
      </c>
      <c r="H24" s="12">
        <v>371</v>
      </c>
      <c r="I24" s="12">
        <f t="shared" si="0"/>
        <v>750</v>
      </c>
      <c r="J24" s="13">
        <f t="shared" si="1"/>
        <v>0</v>
      </c>
      <c r="K24" s="13">
        <f t="shared" si="2"/>
        <v>750</v>
      </c>
      <c r="L24" s="13"/>
    </row>
    <row r="25" spans="1:12" ht="15.75" x14ac:dyDescent="0.25">
      <c r="A25" s="14" t="s">
        <v>142</v>
      </c>
      <c r="B25" s="14" t="s">
        <v>143</v>
      </c>
      <c r="C25" s="12">
        <v>2001</v>
      </c>
      <c r="D25" s="12" t="s">
        <v>156</v>
      </c>
      <c r="E25" s="12">
        <v>0</v>
      </c>
      <c r="F25" s="12">
        <v>379</v>
      </c>
      <c r="G25" s="12">
        <v>0</v>
      </c>
      <c r="H25" s="12">
        <v>365</v>
      </c>
      <c r="I25" s="12">
        <f t="shared" si="0"/>
        <v>744</v>
      </c>
      <c r="J25" s="13">
        <f t="shared" si="1"/>
        <v>0</v>
      </c>
      <c r="K25" s="13">
        <f t="shared" si="2"/>
        <v>744</v>
      </c>
      <c r="L25" s="13"/>
    </row>
    <row r="26" spans="1:12" ht="15.75" x14ac:dyDescent="0.25">
      <c r="A26" s="14" t="s">
        <v>173</v>
      </c>
      <c r="B26" s="14" t="s">
        <v>18</v>
      </c>
      <c r="C26" s="12">
        <v>2002</v>
      </c>
      <c r="D26" s="12" t="s">
        <v>17</v>
      </c>
      <c r="E26" s="12">
        <v>356</v>
      </c>
      <c r="F26" s="12">
        <v>0</v>
      </c>
      <c r="G26" s="12">
        <v>0</v>
      </c>
      <c r="H26" s="12">
        <v>380</v>
      </c>
      <c r="I26" s="12">
        <f t="shared" si="0"/>
        <v>736</v>
      </c>
      <c r="J26" s="13">
        <f t="shared" si="1"/>
        <v>0</v>
      </c>
      <c r="K26" s="13">
        <f t="shared" si="2"/>
        <v>736</v>
      </c>
      <c r="L26" s="13"/>
    </row>
    <row r="27" spans="1:12" ht="15.75" x14ac:dyDescent="0.25">
      <c r="A27" s="14" t="s">
        <v>164</v>
      </c>
      <c r="B27" s="14" t="s">
        <v>96</v>
      </c>
      <c r="C27" s="12">
        <v>2002</v>
      </c>
      <c r="D27" s="12" t="s">
        <v>156</v>
      </c>
      <c r="E27" s="12">
        <v>0</v>
      </c>
      <c r="F27" s="12">
        <v>362</v>
      </c>
      <c r="G27" s="12">
        <v>0</v>
      </c>
      <c r="H27" s="12">
        <v>329</v>
      </c>
      <c r="I27" s="12">
        <f t="shared" si="0"/>
        <v>691</v>
      </c>
      <c r="J27" s="13">
        <f t="shared" si="1"/>
        <v>0</v>
      </c>
      <c r="K27" s="13">
        <f t="shared" si="2"/>
        <v>691</v>
      </c>
      <c r="L27" s="13"/>
    </row>
    <row r="28" spans="1:12" ht="15.75" x14ac:dyDescent="0.25">
      <c r="A28" s="14" t="s">
        <v>202</v>
      </c>
      <c r="B28" s="14" t="s">
        <v>44</v>
      </c>
      <c r="C28" s="12">
        <v>2003</v>
      </c>
      <c r="D28" s="12" t="s">
        <v>156</v>
      </c>
      <c r="E28" s="12">
        <v>0</v>
      </c>
      <c r="F28" s="12">
        <v>313</v>
      </c>
      <c r="G28" s="12">
        <v>0</v>
      </c>
      <c r="H28" s="12">
        <v>361</v>
      </c>
      <c r="I28" s="12">
        <f t="shared" si="0"/>
        <v>674</v>
      </c>
      <c r="J28" s="13">
        <f t="shared" si="1"/>
        <v>0</v>
      </c>
      <c r="K28" s="13">
        <f t="shared" si="2"/>
        <v>674</v>
      </c>
      <c r="L28" s="13"/>
    </row>
    <row r="29" spans="1:12" ht="15.75" x14ac:dyDescent="0.25">
      <c r="A29" s="12" t="s">
        <v>151</v>
      </c>
      <c r="B29" s="12" t="s">
        <v>152</v>
      </c>
      <c r="C29" s="12">
        <v>2002</v>
      </c>
      <c r="D29" s="12" t="s">
        <v>156</v>
      </c>
      <c r="E29" s="12">
        <v>0</v>
      </c>
      <c r="F29" s="12">
        <v>0</v>
      </c>
      <c r="G29" s="12">
        <v>330</v>
      </c>
      <c r="H29" s="12">
        <v>325</v>
      </c>
      <c r="I29" s="12">
        <f t="shared" si="0"/>
        <v>655</v>
      </c>
      <c r="J29" s="13">
        <f t="shared" si="1"/>
        <v>0</v>
      </c>
      <c r="K29" s="13">
        <f t="shared" si="2"/>
        <v>655</v>
      </c>
      <c r="L29" s="13"/>
    </row>
    <row r="30" spans="1:12" ht="15.75" x14ac:dyDescent="0.25">
      <c r="A30" s="14" t="s">
        <v>157</v>
      </c>
      <c r="B30" s="14" t="s">
        <v>143</v>
      </c>
      <c r="C30" s="12">
        <v>2002</v>
      </c>
      <c r="D30" s="12" t="s">
        <v>158</v>
      </c>
      <c r="E30" s="12">
        <v>0</v>
      </c>
      <c r="F30" s="12">
        <v>384</v>
      </c>
      <c r="G30" s="12">
        <v>0</v>
      </c>
      <c r="H30" s="12">
        <v>0</v>
      </c>
      <c r="I30" s="12">
        <f t="shared" si="0"/>
        <v>384</v>
      </c>
      <c r="J30" s="13">
        <f t="shared" si="1"/>
        <v>0</v>
      </c>
      <c r="K30" s="13">
        <f t="shared" si="2"/>
        <v>384</v>
      </c>
      <c r="L30" s="13"/>
    </row>
    <row r="31" spans="1:12" ht="15.75" x14ac:dyDescent="0.25">
      <c r="A31" s="12" t="s">
        <v>142</v>
      </c>
      <c r="B31" s="12" t="s">
        <v>143</v>
      </c>
      <c r="C31" s="12">
        <v>2001</v>
      </c>
      <c r="D31" s="12" t="s">
        <v>156</v>
      </c>
      <c r="E31" s="12">
        <v>0</v>
      </c>
      <c r="F31" s="12">
        <v>0</v>
      </c>
      <c r="G31" s="12">
        <v>360</v>
      </c>
      <c r="H31" s="12">
        <v>0</v>
      </c>
      <c r="I31" s="12">
        <f t="shared" si="0"/>
        <v>360</v>
      </c>
      <c r="J31" s="13">
        <f t="shared" si="1"/>
        <v>0</v>
      </c>
      <c r="K31" s="13">
        <f t="shared" si="2"/>
        <v>360</v>
      </c>
      <c r="L31" s="13"/>
    </row>
    <row r="32" spans="1:12" ht="15.75" x14ac:dyDescent="0.25">
      <c r="A32" s="14" t="s">
        <v>84</v>
      </c>
      <c r="B32" s="14" t="s">
        <v>39</v>
      </c>
      <c r="C32" s="12">
        <v>2003</v>
      </c>
      <c r="D32" s="12"/>
      <c r="E32" s="12">
        <v>0</v>
      </c>
      <c r="F32" s="12">
        <v>161</v>
      </c>
      <c r="G32" s="12">
        <v>0</v>
      </c>
      <c r="H32" s="12">
        <v>0</v>
      </c>
      <c r="I32" s="12">
        <f t="shared" si="0"/>
        <v>161</v>
      </c>
      <c r="J32" s="13">
        <f t="shared" si="1"/>
        <v>0</v>
      </c>
      <c r="K32" s="13">
        <f t="shared" si="2"/>
        <v>161</v>
      </c>
      <c r="L32" s="13"/>
    </row>
    <row r="33" spans="1:12" ht="15.75" x14ac:dyDescent="0.25">
      <c r="A33" s="14" t="s">
        <v>203</v>
      </c>
      <c r="B33" s="14" t="s">
        <v>160</v>
      </c>
      <c r="C33" s="12">
        <v>2001</v>
      </c>
      <c r="D33" s="12" t="s">
        <v>156</v>
      </c>
      <c r="E33" s="12"/>
      <c r="F33" s="12"/>
      <c r="G33" s="12"/>
      <c r="H33" s="12">
        <v>380</v>
      </c>
      <c r="I33" s="12"/>
      <c r="J33" s="12"/>
      <c r="K33" s="12"/>
      <c r="L33" s="12"/>
    </row>
    <row r="34" spans="1:12" ht="15.75" x14ac:dyDescent="0.25">
      <c r="A34" s="14" t="s">
        <v>184</v>
      </c>
      <c r="B34" s="14" t="s">
        <v>185</v>
      </c>
      <c r="C34" s="12">
        <v>2003</v>
      </c>
      <c r="D34" s="12" t="s">
        <v>156</v>
      </c>
      <c r="E34" s="12"/>
      <c r="F34" s="12"/>
      <c r="G34" s="12"/>
      <c r="H34" s="12">
        <v>348</v>
      </c>
      <c r="I34" s="12"/>
      <c r="J34" s="12"/>
      <c r="K34" s="12"/>
      <c r="L34" s="12"/>
    </row>
    <row r="35" spans="1:12" ht="15.75" x14ac:dyDescent="0.25">
      <c r="A35" s="14" t="s">
        <v>186</v>
      </c>
      <c r="B35" s="14" t="s">
        <v>160</v>
      </c>
      <c r="C35" s="12">
        <v>2002</v>
      </c>
      <c r="D35" s="12" t="s">
        <v>17</v>
      </c>
      <c r="E35" s="12"/>
      <c r="F35" s="12"/>
      <c r="G35" s="12"/>
      <c r="H35" s="12">
        <v>342</v>
      </c>
      <c r="I35" s="12"/>
      <c r="J35" s="12"/>
      <c r="K35" s="12"/>
      <c r="L35" s="12"/>
    </row>
    <row r="36" spans="1:12" ht="15.75" x14ac:dyDescent="0.25">
      <c r="A36" s="14" t="s">
        <v>187</v>
      </c>
      <c r="B36" s="14" t="s">
        <v>106</v>
      </c>
      <c r="C36" s="12">
        <v>2001</v>
      </c>
      <c r="D36" s="12" t="s">
        <v>23</v>
      </c>
      <c r="E36" s="12"/>
      <c r="F36" s="12"/>
      <c r="G36" s="12"/>
      <c r="H36" s="12">
        <v>331</v>
      </c>
      <c r="I36" s="12"/>
      <c r="J36" s="12"/>
      <c r="K36" s="12"/>
      <c r="L36" s="12"/>
    </row>
  </sheetData>
  <autoFilter ref="A8:K36" xr:uid="{00000000-0009-0000-0000-000002000000}">
    <sortState xmlns:xlrd2="http://schemas.microsoft.com/office/spreadsheetml/2017/richdata2" ref="A9:K36">
      <sortCondition descending="1" ref="K8:K36"/>
    </sortState>
  </autoFilter>
  <sortState xmlns:xlrd2="http://schemas.microsoft.com/office/spreadsheetml/2017/richdata2" ref="A9:L36">
    <sortCondition descending="1" ref="K9"/>
  </sortState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žáci a žákyně</vt:lpstr>
      <vt:lpstr>dorostenci a dorostenky</vt:lpstr>
      <vt:lpstr>Junioři a juniorky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ardelan</dc:creator>
  <cp:lastModifiedBy>Andrea Güttlerová</cp:lastModifiedBy>
  <cp:lastPrinted>2019-09-28T13:35:07Z</cp:lastPrinted>
  <dcterms:created xsi:type="dcterms:W3CDTF">2019-09-28T06:52:18Z</dcterms:created>
  <dcterms:modified xsi:type="dcterms:W3CDTF">2019-10-02T14:12:27Z</dcterms:modified>
</cp:coreProperties>
</file>