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OPEN" sheetId="6" r:id="rId1"/>
    <sheet name="JUNIOR" sheetId="7" r:id="rId2"/>
    <sheet name="SENIOR" sheetId="8" r:id="rId3"/>
    <sheet name="VETERAN" sheetId="9" r:id="rId4"/>
    <sheet name="SUPERVETERAN" sheetId="10" r:id="rId5"/>
    <sheet name="Startovní listina" sheetId="1" r:id="rId6"/>
    <sheet name="Pořadí kat." sheetId="2" r:id="rId7"/>
    <sheet name="Pořadí OPEN" sheetId="4" r:id="rId8"/>
    <sheet name="Položkové listy" sheetId="5" r:id="rId9"/>
  </sheets>
  <definedNames>
    <definedName name="_xlnm._FilterDatabase" localSheetId="6" hidden="1">'Pořadí kat.'!$A$1:$L$61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4" l="1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34" i="4"/>
  <c r="K29" i="4"/>
  <c r="K35" i="4"/>
  <c r="K28" i="4"/>
  <c r="K25" i="4"/>
  <c r="K40" i="4"/>
  <c r="K39" i="4"/>
  <c r="K9" i="4"/>
  <c r="K38" i="4"/>
  <c r="K37" i="4"/>
  <c r="K36" i="4"/>
  <c r="K33" i="4"/>
  <c r="K32" i="4"/>
  <c r="K31" i="4"/>
  <c r="K30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8" i="4"/>
  <c r="K7" i="4"/>
  <c r="K6" i="4"/>
  <c r="K5" i="4"/>
  <c r="K4" i="4"/>
  <c r="K3" i="4"/>
  <c r="K2" i="4"/>
  <c r="A41" i="4"/>
  <c r="B41" i="4"/>
  <c r="C41" i="4"/>
  <c r="D41" i="4"/>
  <c r="E41" i="4"/>
  <c r="F41" i="4"/>
  <c r="G41" i="4"/>
  <c r="H41" i="4"/>
  <c r="I41" i="4"/>
  <c r="J41" i="4"/>
  <c r="A5" i="4"/>
  <c r="B5" i="4"/>
  <c r="C5" i="4"/>
  <c r="D5" i="4"/>
  <c r="E5" i="4"/>
  <c r="F5" i="4"/>
  <c r="G5" i="4"/>
  <c r="H5" i="4"/>
  <c r="I5" i="4"/>
  <c r="J5" i="4"/>
  <c r="A13" i="4"/>
  <c r="B13" i="4"/>
  <c r="C13" i="4"/>
  <c r="D13" i="4"/>
  <c r="E13" i="4"/>
  <c r="F13" i="4"/>
  <c r="G13" i="4"/>
  <c r="H13" i="4"/>
  <c r="I13" i="4"/>
  <c r="J13" i="4"/>
  <c r="A23" i="4"/>
  <c r="B23" i="4"/>
  <c r="C23" i="4"/>
  <c r="D23" i="4"/>
  <c r="E23" i="4"/>
  <c r="F23" i="4"/>
  <c r="G23" i="4"/>
  <c r="H23" i="4"/>
  <c r="I23" i="4"/>
  <c r="J23" i="4"/>
  <c r="A38" i="4"/>
  <c r="B38" i="4"/>
  <c r="C38" i="4"/>
  <c r="D38" i="4"/>
  <c r="E38" i="4"/>
  <c r="F38" i="4"/>
  <c r="G38" i="4"/>
  <c r="H38" i="4"/>
  <c r="I38" i="4"/>
  <c r="J38" i="4"/>
  <c r="A15" i="4"/>
  <c r="B15" i="4"/>
  <c r="C15" i="4"/>
  <c r="D15" i="4"/>
  <c r="E15" i="4"/>
  <c r="F15" i="4"/>
  <c r="G15" i="4"/>
  <c r="H15" i="4"/>
  <c r="I15" i="4"/>
  <c r="J15" i="4"/>
  <c r="A40" i="4"/>
  <c r="B40" i="4"/>
  <c r="C40" i="4"/>
  <c r="D40" i="4"/>
  <c r="E40" i="4"/>
  <c r="F40" i="4"/>
  <c r="G40" i="4"/>
  <c r="H40" i="4"/>
  <c r="J40" i="4"/>
  <c r="A21" i="4"/>
  <c r="B21" i="4"/>
  <c r="C21" i="4"/>
  <c r="D21" i="4"/>
  <c r="E21" i="4"/>
  <c r="F21" i="4"/>
  <c r="G21" i="4"/>
  <c r="H21" i="4"/>
  <c r="J21" i="4"/>
  <c r="A19" i="4"/>
  <c r="B19" i="4"/>
  <c r="C19" i="4"/>
  <c r="D19" i="4"/>
  <c r="E19" i="4"/>
  <c r="F19" i="4"/>
  <c r="G19" i="4"/>
  <c r="H19" i="4"/>
  <c r="J19" i="4"/>
  <c r="A12" i="4"/>
  <c r="B12" i="4"/>
  <c r="C12" i="4"/>
  <c r="D12" i="4"/>
  <c r="E12" i="4"/>
  <c r="F12" i="4"/>
  <c r="G12" i="4"/>
  <c r="H12" i="4"/>
  <c r="J12" i="4"/>
  <c r="A30" i="4"/>
  <c r="B30" i="4"/>
  <c r="C30" i="4"/>
  <c r="D30" i="4"/>
  <c r="E30" i="4"/>
  <c r="F30" i="4"/>
  <c r="G30" i="4"/>
  <c r="H30" i="4"/>
  <c r="J30" i="4"/>
  <c r="A39" i="4"/>
  <c r="B39" i="4"/>
  <c r="C39" i="4"/>
  <c r="D39" i="4"/>
  <c r="E39" i="4"/>
  <c r="F39" i="4"/>
  <c r="G39" i="4"/>
  <c r="H39" i="4"/>
  <c r="J39" i="4"/>
  <c r="A7" i="4"/>
  <c r="B7" i="4"/>
  <c r="C7" i="4"/>
  <c r="D7" i="4"/>
  <c r="E7" i="4"/>
  <c r="F7" i="4"/>
  <c r="G7" i="4"/>
  <c r="H7" i="4"/>
  <c r="J7" i="4"/>
  <c r="A11" i="4"/>
  <c r="B11" i="4"/>
  <c r="C11" i="4"/>
  <c r="D11" i="4"/>
  <c r="E11" i="4"/>
  <c r="F11" i="4"/>
  <c r="G11" i="4"/>
  <c r="H11" i="4"/>
  <c r="J11" i="4"/>
  <c r="A17" i="4"/>
  <c r="B17" i="4"/>
  <c r="C17" i="4"/>
  <c r="D17" i="4"/>
  <c r="E17" i="4"/>
  <c r="F17" i="4"/>
  <c r="G17" i="4"/>
  <c r="H17" i="4"/>
  <c r="J17" i="4"/>
  <c r="A33" i="4"/>
  <c r="B33" i="4"/>
  <c r="C33" i="4"/>
  <c r="D33" i="4"/>
  <c r="E33" i="4"/>
  <c r="F33" i="4"/>
  <c r="G33" i="4"/>
  <c r="H33" i="4"/>
  <c r="J33" i="4"/>
  <c r="A31" i="4"/>
  <c r="B31" i="4"/>
  <c r="C31" i="4"/>
  <c r="D31" i="4"/>
  <c r="E31" i="4"/>
  <c r="F31" i="4"/>
  <c r="G31" i="4"/>
  <c r="H31" i="4"/>
  <c r="J31" i="4"/>
  <c r="A2" i="4"/>
  <c r="B2" i="4"/>
  <c r="C2" i="4"/>
  <c r="D2" i="4"/>
  <c r="E2" i="4"/>
  <c r="F2" i="4"/>
  <c r="G2" i="4"/>
  <c r="H2" i="4"/>
  <c r="J2" i="4"/>
  <c r="A10" i="4"/>
  <c r="B10" i="4"/>
  <c r="C10" i="4"/>
  <c r="D10" i="4"/>
  <c r="E10" i="4"/>
  <c r="F10" i="4"/>
  <c r="G10" i="4"/>
  <c r="H10" i="4"/>
  <c r="J10" i="4"/>
  <c r="A37" i="4"/>
  <c r="B37" i="4"/>
  <c r="C37" i="4"/>
  <c r="D37" i="4"/>
  <c r="E37" i="4"/>
  <c r="F37" i="4"/>
  <c r="G37" i="4"/>
  <c r="H37" i="4"/>
  <c r="J37" i="4"/>
  <c r="A32" i="4"/>
  <c r="B32" i="4"/>
  <c r="C32" i="4"/>
  <c r="D32" i="4"/>
  <c r="E32" i="4"/>
  <c r="F32" i="4"/>
  <c r="G32" i="4"/>
  <c r="H32" i="4"/>
  <c r="J32" i="4"/>
  <c r="A4" i="4"/>
  <c r="B4" i="4"/>
  <c r="C4" i="4"/>
  <c r="D4" i="4"/>
  <c r="E4" i="4"/>
  <c r="F4" i="4"/>
  <c r="G4" i="4"/>
  <c r="H4" i="4"/>
  <c r="J4" i="4"/>
  <c r="A14" i="4"/>
  <c r="B14" i="4"/>
  <c r="C14" i="4"/>
  <c r="D14" i="4"/>
  <c r="E14" i="4"/>
  <c r="F14" i="4"/>
  <c r="G14" i="4"/>
  <c r="H14" i="4"/>
  <c r="J14" i="4"/>
  <c r="A18" i="4"/>
  <c r="B18" i="4"/>
  <c r="C18" i="4"/>
  <c r="D18" i="4"/>
  <c r="E18" i="4"/>
  <c r="F18" i="4"/>
  <c r="G18" i="4"/>
  <c r="H18" i="4"/>
  <c r="J18" i="4"/>
  <c r="A36" i="4"/>
  <c r="B36" i="4"/>
  <c r="C36" i="4"/>
  <c r="D36" i="4"/>
  <c r="E36" i="4"/>
  <c r="F36" i="4"/>
  <c r="G36" i="4"/>
  <c r="H36" i="4"/>
  <c r="J36" i="4"/>
  <c r="A16" i="4"/>
  <c r="B16" i="4"/>
  <c r="C16" i="4"/>
  <c r="D16" i="4"/>
  <c r="E16" i="4"/>
  <c r="F16" i="4"/>
  <c r="G16" i="4"/>
  <c r="H16" i="4"/>
  <c r="J16" i="4"/>
  <c r="A6" i="4"/>
  <c r="B6" i="4"/>
  <c r="C6" i="4"/>
  <c r="D6" i="4"/>
  <c r="E6" i="4"/>
  <c r="F6" i="4"/>
  <c r="G6" i="4"/>
  <c r="H6" i="4"/>
  <c r="J6" i="4"/>
  <c r="A24" i="4"/>
  <c r="B24" i="4"/>
  <c r="C24" i="4"/>
  <c r="D24" i="4"/>
  <c r="E24" i="4"/>
  <c r="F24" i="4"/>
  <c r="G24" i="4"/>
  <c r="H24" i="4"/>
  <c r="J24" i="4"/>
  <c r="A26" i="4"/>
  <c r="B26" i="4"/>
  <c r="C26" i="4"/>
  <c r="D26" i="4"/>
  <c r="E26" i="4"/>
  <c r="F26" i="4"/>
  <c r="G26" i="4"/>
  <c r="H26" i="4"/>
  <c r="J26" i="4"/>
  <c r="A8" i="4"/>
  <c r="B8" i="4"/>
  <c r="C8" i="4"/>
  <c r="D8" i="4"/>
  <c r="E8" i="4"/>
  <c r="F8" i="4"/>
  <c r="G8" i="4"/>
  <c r="H8" i="4"/>
  <c r="J8" i="4"/>
  <c r="A29" i="4"/>
  <c r="B29" i="4"/>
  <c r="C29" i="4"/>
  <c r="D29" i="4"/>
  <c r="E29" i="4"/>
  <c r="F29" i="4"/>
  <c r="G29" i="4"/>
  <c r="H29" i="4"/>
  <c r="J29" i="4"/>
  <c r="A34" i="4"/>
  <c r="B34" i="4"/>
  <c r="C34" i="4"/>
  <c r="D34" i="4"/>
  <c r="E34" i="4"/>
  <c r="F34" i="4"/>
  <c r="G34" i="4"/>
  <c r="H34" i="4"/>
  <c r="J34" i="4"/>
  <c r="A9" i="4"/>
  <c r="B9" i="4"/>
  <c r="C9" i="4"/>
  <c r="D9" i="4"/>
  <c r="E9" i="4"/>
  <c r="F9" i="4"/>
  <c r="G9" i="4"/>
  <c r="H9" i="4"/>
  <c r="J9" i="4"/>
  <c r="A25" i="4"/>
  <c r="B25" i="4"/>
  <c r="C25" i="4"/>
  <c r="D25" i="4"/>
  <c r="E25" i="4"/>
  <c r="F25" i="4"/>
  <c r="G25" i="4"/>
  <c r="H25" i="4"/>
  <c r="J25" i="4"/>
  <c r="A28" i="4"/>
  <c r="B28" i="4"/>
  <c r="C28" i="4"/>
  <c r="D28" i="4"/>
  <c r="E28" i="4"/>
  <c r="F28" i="4"/>
  <c r="G28" i="4"/>
  <c r="H28" i="4"/>
  <c r="J28" i="4"/>
  <c r="A35" i="4"/>
  <c r="B35" i="4"/>
  <c r="C35" i="4"/>
  <c r="D35" i="4"/>
  <c r="E35" i="4"/>
  <c r="F35" i="4"/>
  <c r="G35" i="4"/>
  <c r="H35" i="4"/>
  <c r="J35" i="4"/>
  <c r="A27" i="4"/>
  <c r="B27" i="4"/>
  <c r="C27" i="4"/>
  <c r="D27" i="4"/>
  <c r="E27" i="4"/>
  <c r="F27" i="4"/>
  <c r="G27" i="4"/>
  <c r="H27" i="4"/>
  <c r="J27" i="4"/>
  <c r="A20" i="4"/>
  <c r="B20" i="4"/>
  <c r="C20" i="4"/>
  <c r="D20" i="4"/>
  <c r="E20" i="4"/>
  <c r="F20" i="4"/>
  <c r="G20" i="4"/>
  <c r="H20" i="4"/>
  <c r="J20" i="4"/>
  <c r="A3" i="4"/>
  <c r="B3" i="4"/>
  <c r="C3" i="4"/>
  <c r="D3" i="4"/>
  <c r="E3" i="4"/>
  <c r="F3" i="4"/>
  <c r="G3" i="4"/>
  <c r="H3" i="4"/>
  <c r="J3" i="4"/>
  <c r="A22" i="4"/>
  <c r="B22" i="4"/>
  <c r="C22" i="4"/>
  <c r="D22" i="4"/>
  <c r="E22" i="4"/>
  <c r="F22" i="4"/>
  <c r="G22" i="4"/>
  <c r="H22" i="4"/>
  <c r="J22" i="4"/>
  <c r="A38" i="2"/>
  <c r="B38" i="2"/>
  <c r="C38" i="2"/>
  <c r="D38" i="2"/>
  <c r="E38" i="2"/>
  <c r="F38" i="2"/>
  <c r="G38" i="2"/>
  <c r="H38" i="2"/>
  <c r="I38" i="2"/>
  <c r="J38" i="2"/>
  <c r="A24" i="2"/>
  <c r="B24" i="2"/>
  <c r="C24" i="2"/>
  <c r="D24" i="2"/>
  <c r="E24" i="2"/>
  <c r="F24" i="2"/>
  <c r="G24" i="2"/>
  <c r="H24" i="2"/>
  <c r="I24" i="2"/>
  <c r="J24" i="2"/>
  <c r="A30" i="2"/>
  <c r="B30" i="2"/>
  <c r="C30" i="2"/>
  <c r="D30" i="2"/>
  <c r="E30" i="2"/>
  <c r="F30" i="2"/>
  <c r="G30" i="2"/>
  <c r="H30" i="2"/>
  <c r="I30" i="2"/>
  <c r="J30" i="2"/>
  <c r="A55" i="2"/>
  <c r="B55" i="2"/>
  <c r="C55" i="2"/>
  <c r="D55" i="2"/>
  <c r="E55" i="2"/>
  <c r="F55" i="2"/>
  <c r="G55" i="2"/>
  <c r="H55" i="2"/>
  <c r="I55" i="2"/>
  <c r="J55" i="2"/>
  <c r="A46" i="2"/>
  <c r="B46" i="2"/>
  <c r="C46" i="2"/>
  <c r="D46" i="2"/>
  <c r="E46" i="2"/>
  <c r="F46" i="2"/>
  <c r="G46" i="2"/>
  <c r="H46" i="2"/>
  <c r="I46" i="2"/>
  <c r="J46" i="2"/>
  <c r="A31" i="2"/>
  <c r="B31" i="2"/>
  <c r="C31" i="2"/>
  <c r="D31" i="2"/>
  <c r="E31" i="2"/>
  <c r="F31" i="2"/>
  <c r="G31" i="2"/>
  <c r="H31" i="2"/>
  <c r="I31" i="2"/>
  <c r="J31" i="2"/>
  <c r="A61" i="2"/>
  <c r="B61" i="2"/>
  <c r="C61" i="2"/>
  <c r="D61" i="2"/>
  <c r="E61" i="2"/>
  <c r="F61" i="2"/>
  <c r="G61" i="2"/>
  <c r="H61" i="2"/>
  <c r="J61" i="2"/>
  <c r="A40" i="2"/>
  <c r="B40" i="2"/>
  <c r="C40" i="2"/>
  <c r="D40" i="2"/>
  <c r="E40" i="2"/>
  <c r="F40" i="2"/>
  <c r="G40" i="2"/>
  <c r="H40" i="2"/>
  <c r="J40" i="2"/>
  <c r="A54" i="2"/>
  <c r="B54" i="2"/>
  <c r="C54" i="2"/>
  <c r="D54" i="2"/>
  <c r="E54" i="2"/>
  <c r="F54" i="2"/>
  <c r="G54" i="2"/>
  <c r="H54" i="2"/>
  <c r="J54" i="2"/>
  <c r="A29" i="2"/>
  <c r="B29" i="2"/>
  <c r="C29" i="2"/>
  <c r="D29" i="2"/>
  <c r="E29" i="2"/>
  <c r="F29" i="2"/>
  <c r="G29" i="2"/>
  <c r="H29" i="2"/>
  <c r="J29" i="2"/>
  <c r="A36" i="2"/>
  <c r="B36" i="2"/>
  <c r="C36" i="2"/>
  <c r="D36" i="2"/>
  <c r="E36" i="2"/>
  <c r="F36" i="2"/>
  <c r="G36" i="2"/>
  <c r="H36" i="2"/>
  <c r="J36" i="2"/>
  <c r="A47" i="2"/>
  <c r="B47" i="2"/>
  <c r="C47" i="2"/>
  <c r="D47" i="2"/>
  <c r="E47" i="2"/>
  <c r="F47" i="2"/>
  <c r="G47" i="2"/>
  <c r="H47" i="2"/>
  <c r="J47" i="2"/>
  <c r="A28" i="2"/>
  <c r="B28" i="2"/>
  <c r="C28" i="2"/>
  <c r="D28" i="2"/>
  <c r="E28" i="2"/>
  <c r="F28" i="2"/>
  <c r="G28" i="2"/>
  <c r="H28" i="2"/>
  <c r="J28" i="2"/>
  <c r="A49" i="2"/>
  <c r="B49" i="2"/>
  <c r="C49" i="2"/>
  <c r="D49" i="2"/>
  <c r="E49" i="2"/>
  <c r="F49" i="2"/>
  <c r="G49" i="2"/>
  <c r="H49" i="2"/>
  <c r="J49" i="2"/>
  <c r="A53" i="2"/>
  <c r="B53" i="2"/>
  <c r="C53" i="2"/>
  <c r="D53" i="2"/>
  <c r="E53" i="2"/>
  <c r="F53" i="2"/>
  <c r="G53" i="2"/>
  <c r="H53" i="2"/>
  <c r="J53" i="2"/>
  <c r="A59" i="2"/>
  <c r="B59" i="2"/>
  <c r="C59" i="2"/>
  <c r="D59" i="2"/>
  <c r="E59" i="2"/>
  <c r="F59" i="2"/>
  <c r="G59" i="2"/>
  <c r="H59" i="2"/>
  <c r="J59" i="2"/>
  <c r="A58" i="2"/>
  <c r="B58" i="2"/>
  <c r="C58" i="2"/>
  <c r="D58" i="2"/>
  <c r="E58" i="2"/>
  <c r="F58" i="2"/>
  <c r="G58" i="2"/>
  <c r="H58" i="2"/>
  <c r="J58" i="2"/>
  <c r="A23" i="2"/>
  <c r="B23" i="2"/>
  <c r="C23" i="2"/>
  <c r="D23" i="2"/>
  <c r="E23" i="2"/>
  <c r="F23" i="2"/>
  <c r="G23" i="2"/>
  <c r="H23" i="2"/>
  <c r="J23" i="2"/>
  <c r="A39" i="2"/>
  <c r="B39" i="2"/>
  <c r="C39" i="2"/>
  <c r="D39" i="2"/>
  <c r="E39" i="2"/>
  <c r="F39" i="2"/>
  <c r="G39" i="2"/>
  <c r="H39" i="2"/>
  <c r="J39" i="2"/>
  <c r="A22" i="2"/>
  <c r="B22" i="2"/>
  <c r="C22" i="2"/>
  <c r="D22" i="2"/>
  <c r="E22" i="2"/>
  <c r="F22" i="2"/>
  <c r="G22" i="2"/>
  <c r="H22" i="2"/>
  <c r="J22" i="2"/>
  <c r="A37" i="2"/>
  <c r="B37" i="2"/>
  <c r="C37" i="2"/>
  <c r="D37" i="2"/>
  <c r="E37" i="2"/>
  <c r="F37" i="2"/>
  <c r="G37" i="2"/>
  <c r="H37" i="2"/>
  <c r="J37" i="2"/>
  <c r="A25" i="2"/>
  <c r="B25" i="2"/>
  <c r="C25" i="2"/>
  <c r="D25" i="2"/>
  <c r="E25" i="2"/>
  <c r="F25" i="2"/>
  <c r="G25" i="2"/>
  <c r="H25" i="2"/>
  <c r="J25" i="2"/>
  <c r="A51" i="2"/>
  <c r="B51" i="2"/>
  <c r="C51" i="2"/>
  <c r="D51" i="2"/>
  <c r="E51" i="2"/>
  <c r="F51" i="2"/>
  <c r="G51" i="2"/>
  <c r="H51" i="2"/>
  <c r="J51" i="2"/>
  <c r="A32" i="2"/>
  <c r="B32" i="2"/>
  <c r="C32" i="2"/>
  <c r="D32" i="2"/>
  <c r="E32" i="2"/>
  <c r="F32" i="2"/>
  <c r="G32" i="2"/>
  <c r="H32" i="2"/>
  <c r="J32" i="2"/>
  <c r="A45" i="2"/>
  <c r="B45" i="2"/>
  <c r="C45" i="2"/>
  <c r="D45" i="2"/>
  <c r="E45" i="2"/>
  <c r="F45" i="2"/>
  <c r="G45" i="2"/>
  <c r="H45" i="2"/>
  <c r="J45" i="2"/>
  <c r="A52" i="2"/>
  <c r="B52" i="2"/>
  <c r="C52" i="2"/>
  <c r="D52" i="2"/>
  <c r="E52" i="2"/>
  <c r="F52" i="2"/>
  <c r="G52" i="2"/>
  <c r="H52" i="2"/>
  <c r="J52" i="2"/>
  <c r="A26" i="2"/>
  <c r="B26" i="2"/>
  <c r="C26" i="2"/>
  <c r="D26" i="2"/>
  <c r="E26" i="2"/>
  <c r="F26" i="2"/>
  <c r="G26" i="2"/>
  <c r="H26" i="2"/>
  <c r="J26" i="2"/>
  <c r="A42" i="2"/>
  <c r="B42" i="2"/>
  <c r="C42" i="2"/>
  <c r="D42" i="2"/>
  <c r="E42" i="2"/>
  <c r="F42" i="2"/>
  <c r="G42" i="2"/>
  <c r="H42" i="2"/>
  <c r="J42" i="2"/>
  <c r="A56" i="2"/>
  <c r="B56" i="2"/>
  <c r="C56" i="2"/>
  <c r="D56" i="2"/>
  <c r="E56" i="2"/>
  <c r="F56" i="2"/>
  <c r="G56" i="2"/>
  <c r="H56" i="2"/>
  <c r="J56" i="2"/>
  <c r="A27" i="2"/>
  <c r="B27" i="2"/>
  <c r="C27" i="2"/>
  <c r="D27" i="2"/>
  <c r="E27" i="2"/>
  <c r="F27" i="2"/>
  <c r="G27" i="2"/>
  <c r="H27" i="2"/>
  <c r="J27" i="2"/>
  <c r="A57" i="2"/>
  <c r="B57" i="2"/>
  <c r="C57" i="2"/>
  <c r="D57" i="2"/>
  <c r="E57" i="2"/>
  <c r="F57" i="2"/>
  <c r="G57" i="2"/>
  <c r="H57" i="2"/>
  <c r="J57" i="2"/>
  <c r="A44" i="2"/>
  <c r="B44" i="2"/>
  <c r="C44" i="2"/>
  <c r="D44" i="2"/>
  <c r="E44" i="2"/>
  <c r="F44" i="2"/>
  <c r="G44" i="2"/>
  <c r="H44" i="2"/>
  <c r="J44" i="2"/>
  <c r="A50" i="2"/>
  <c r="B50" i="2"/>
  <c r="C50" i="2"/>
  <c r="D50" i="2"/>
  <c r="E50" i="2"/>
  <c r="F50" i="2"/>
  <c r="G50" i="2"/>
  <c r="H50" i="2"/>
  <c r="J50" i="2"/>
  <c r="A34" i="2"/>
  <c r="B34" i="2"/>
  <c r="C34" i="2"/>
  <c r="D34" i="2"/>
  <c r="E34" i="2"/>
  <c r="F34" i="2"/>
  <c r="G34" i="2"/>
  <c r="H34" i="2"/>
  <c r="J34" i="2"/>
  <c r="A43" i="2"/>
  <c r="B43" i="2"/>
  <c r="C43" i="2"/>
  <c r="D43" i="2"/>
  <c r="E43" i="2"/>
  <c r="F43" i="2"/>
  <c r="G43" i="2"/>
  <c r="H43" i="2"/>
  <c r="J43" i="2"/>
  <c r="A60" i="2"/>
  <c r="B60" i="2"/>
  <c r="C60" i="2"/>
  <c r="D60" i="2"/>
  <c r="E60" i="2"/>
  <c r="F60" i="2"/>
  <c r="G60" i="2"/>
  <c r="H60" i="2"/>
  <c r="J60" i="2"/>
  <c r="A35" i="2"/>
  <c r="B35" i="2"/>
  <c r="C35" i="2"/>
  <c r="D35" i="2"/>
  <c r="E35" i="2"/>
  <c r="F35" i="2"/>
  <c r="G35" i="2"/>
  <c r="H35" i="2"/>
  <c r="J35" i="2"/>
  <c r="A41" i="2"/>
  <c r="B41" i="2"/>
  <c r="C41" i="2"/>
  <c r="D41" i="2"/>
  <c r="E41" i="2"/>
  <c r="F41" i="2"/>
  <c r="G41" i="2"/>
  <c r="H41" i="2"/>
  <c r="J41" i="2"/>
  <c r="A48" i="2"/>
  <c r="B48" i="2"/>
  <c r="C48" i="2"/>
  <c r="D48" i="2"/>
  <c r="E48" i="2"/>
  <c r="F48" i="2"/>
  <c r="G48" i="2"/>
  <c r="H48" i="2"/>
  <c r="J48" i="2"/>
  <c r="A33" i="2"/>
  <c r="B33" i="2"/>
  <c r="C33" i="2"/>
  <c r="D33" i="2"/>
  <c r="E33" i="2"/>
  <c r="F33" i="2"/>
  <c r="G33" i="2"/>
  <c r="H33" i="2"/>
  <c r="J33" i="2"/>
  <c r="B183" i="5" l="1"/>
  <c r="B27" i="5"/>
  <c r="B357" i="5" l="1"/>
  <c r="A357" i="5"/>
  <c r="B351" i="5"/>
  <c r="B345" i="5"/>
  <c r="A351" i="5"/>
  <c r="A345" i="5"/>
  <c r="B339" i="5"/>
  <c r="B333" i="5"/>
  <c r="B327" i="5"/>
  <c r="A339" i="5"/>
  <c r="A333" i="5"/>
  <c r="A327" i="5"/>
  <c r="B291" i="5"/>
  <c r="B297" i="5"/>
  <c r="B303" i="5"/>
  <c r="B309" i="5"/>
  <c r="B315" i="5"/>
  <c r="B321" i="5"/>
  <c r="A321" i="5"/>
  <c r="A315" i="5"/>
  <c r="A309" i="5"/>
  <c r="A303" i="5"/>
  <c r="A297" i="5"/>
  <c r="A291" i="5"/>
  <c r="B255" i="5"/>
  <c r="B261" i="5"/>
  <c r="B267" i="5"/>
  <c r="B273" i="5"/>
  <c r="B279" i="5"/>
  <c r="B285" i="5"/>
  <c r="A285" i="5"/>
  <c r="A279" i="5"/>
  <c r="A273" i="5"/>
  <c r="A267" i="5"/>
  <c r="A261" i="5"/>
  <c r="A255" i="5"/>
  <c r="B225" i="5"/>
  <c r="B231" i="5"/>
  <c r="B237" i="5"/>
  <c r="B243" i="5"/>
  <c r="B249" i="5"/>
  <c r="A249" i="5"/>
  <c r="A243" i="5"/>
  <c r="A237" i="5"/>
  <c r="A231" i="5"/>
  <c r="A225" i="5"/>
  <c r="B219" i="5"/>
  <c r="A219" i="5"/>
  <c r="B189" i="5"/>
  <c r="B195" i="5"/>
  <c r="B201" i="5"/>
  <c r="B207" i="5"/>
  <c r="B213" i="5"/>
  <c r="A213" i="5"/>
  <c r="A207" i="5"/>
  <c r="A201" i="5"/>
  <c r="A195" i="5"/>
  <c r="B177" i="5"/>
  <c r="B171" i="5"/>
  <c r="B165" i="5"/>
  <c r="B159" i="5"/>
  <c r="B153" i="5"/>
  <c r="B147" i="5"/>
  <c r="A189" i="5"/>
  <c r="A183" i="5"/>
  <c r="A177" i="5"/>
  <c r="A171" i="5"/>
  <c r="A165" i="5"/>
  <c r="A159" i="5"/>
  <c r="A153" i="5"/>
  <c r="A147" i="5"/>
  <c r="A129" i="5"/>
  <c r="A123" i="5"/>
  <c r="B111" i="5"/>
  <c r="B117" i="5"/>
  <c r="B123" i="5"/>
  <c r="B129" i="5"/>
  <c r="B135" i="5"/>
  <c r="B141" i="5"/>
  <c r="A135" i="5"/>
  <c r="A141" i="5"/>
  <c r="A117" i="5"/>
  <c r="A111" i="5"/>
  <c r="B105" i="5"/>
  <c r="A105" i="5"/>
  <c r="B99" i="5"/>
  <c r="B93" i="5"/>
  <c r="B87" i="5"/>
  <c r="A99" i="5"/>
  <c r="A93" i="5"/>
  <c r="A87" i="5"/>
  <c r="B81" i="5"/>
  <c r="A81" i="5"/>
  <c r="B75" i="5"/>
  <c r="A75" i="5"/>
  <c r="B69" i="5"/>
  <c r="B63" i="5"/>
  <c r="B57" i="5"/>
  <c r="B51" i="5"/>
  <c r="B45" i="5"/>
  <c r="B39" i="5"/>
  <c r="A69" i="5"/>
  <c r="A63" i="5"/>
  <c r="A57" i="5"/>
  <c r="A51" i="5"/>
  <c r="A45" i="5"/>
  <c r="A39" i="5"/>
  <c r="B33" i="5"/>
  <c r="B21" i="5"/>
  <c r="B15" i="5"/>
  <c r="B9" i="5"/>
  <c r="B3" i="5"/>
  <c r="A33" i="5"/>
  <c r="A27" i="5"/>
  <c r="A21" i="5"/>
  <c r="A15" i="5"/>
  <c r="A9" i="5"/>
  <c r="A3" i="5"/>
  <c r="J61" i="4"/>
  <c r="H61" i="4"/>
  <c r="G61" i="4"/>
  <c r="F61" i="4"/>
  <c r="E61" i="4"/>
  <c r="D61" i="4"/>
  <c r="C61" i="4"/>
  <c r="B61" i="4"/>
  <c r="A61" i="4"/>
  <c r="J60" i="4"/>
  <c r="H60" i="4"/>
  <c r="G60" i="4"/>
  <c r="F60" i="4"/>
  <c r="E60" i="4"/>
  <c r="D60" i="4"/>
  <c r="C60" i="4"/>
  <c r="B60" i="4"/>
  <c r="A60" i="4"/>
  <c r="J59" i="4"/>
  <c r="H59" i="4"/>
  <c r="G59" i="4"/>
  <c r="F59" i="4"/>
  <c r="E59" i="4"/>
  <c r="D59" i="4"/>
  <c r="C59" i="4"/>
  <c r="B59" i="4"/>
  <c r="A59" i="4"/>
  <c r="J58" i="4"/>
  <c r="H58" i="4"/>
  <c r="G58" i="4"/>
  <c r="F58" i="4"/>
  <c r="E58" i="4"/>
  <c r="D58" i="4"/>
  <c r="C58" i="4"/>
  <c r="B58" i="4"/>
  <c r="A58" i="4"/>
  <c r="J57" i="4"/>
  <c r="H57" i="4"/>
  <c r="G57" i="4"/>
  <c r="F57" i="4"/>
  <c r="E57" i="4"/>
  <c r="D57" i="4"/>
  <c r="C57" i="4"/>
  <c r="B57" i="4"/>
  <c r="A57" i="4"/>
  <c r="J56" i="4"/>
  <c r="H56" i="4"/>
  <c r="G56" i="4"/>
  <c r="F56" i="4"/>
  <c r="E56" i="4"/>
  <c r="D56" i="4"/>
  <c r="C56" i="4"/>
  <c r="B56" i="4"/>
  <c r="A56" i="4"/>
  <c r="J55" i="4"/>
  <c r="H55" i="4"/>
  <c r="G55" i="4"/>
  <c r="F55" i="4"/>
  <c r="E55" i="4"/>
  <c r="D55" i="4"/>
  <c r="C55" i="4"/>
  <c r="B55" i="4"/>
  <c r="A55" i="4"/>
  <c r="J54" i="4"/>
  <c r="H54" i="4"/>
  <c r="G54" i="4"/>
  <c r="F54" i="4"/>
  <c r="E54" i="4"/>
  <c r="D54" i="4"/>
  <c r="C54" i="4"/>
  <c r="B54" i="4"/>
  <c r="A54" i="4"/>
  <c r="J53" i="4"/>
  <c r="H53" i="4"/>
  <c r="G53" i="4"/>
  <c r="F53" i="4"/>
  <c r="E53" i="4"/>
  <c r="D53" i="4"/>
  <c r="C53" i="4"/>
  <c r="B53" i="4"/>
  <c r="A53" i="4"/>
  <c r="J52" i="4"/>
  <c r="H52" i="4"/>
  <c r="G52" i="4"/>
  <c r="F52" i="4"/>
  <c r="E52" i="4"/>
  <c r="D52" i="4"/>
  <c r="C52" i="4"/>
  <c r="B52" i="4"/>
  <c r="A52" i="4"/>
  <c r="J51" i="4"/>
  <c r="H51" i="4"/>
  <c r="G51" i="4"/>
  <c r="F51" i="4"/>
  <c r="E51" i="4"/>
  <c r="D51" i="4"/>
  <c r="C51" i="4"/>
  <c r="B51" i="4"/>
  <c r="A51" i="4"/>
  <c r="J50" i="4"/>
  <c r="H50" i="4"/>
  <c r="G50" i="4"/>
  <c r="F50" i="4"/>
  <c r="E50" i="4"/>
  <c r="D50" i="4"/>
  <c r="C50" i="4"/>
  <c r="B50" i="4"/>
  <c r="A50" i="4"/>
  <c r="J49" i="4"/>
  <c r="H49" i="4"/>
  <c r="G49" i="4"/>
  <c r="F49" i="4"/>
  <c r="E49" i="4"/>
  <c r="D49" i="4"/>
  <c r="C49" i="4"/>
  <c r="B49" i="4"/>
  <c r="A49" i="4"/>
  <c r="J48" i="4"/>
  <c r="H48" i="4"/>
  <c r="G48" i="4"/>
  <c r="F48" i="4"/>
  <c r="E48" i="4"/>
  <c r="D48" i="4"/>
  <c r="C48" i="4"/>
  <c r="B48" i="4"/>
  <c r="A48" i="4"/>
  <c r="J47" i="4"/>
  <c r="H47" i="4"/>
  <c r="G47" i="4"/>
  <c r="F47" i="4"/>
  <c r="E47" i="4"/>
  <c r="D47" i="4"/>
  <c r="C47" i="4"/>
  <c r="B47" i="4"/>
  <c r="A47" i="4"/>
  <c r="J46" i="4"/>
  <c r="H46" i="4"/>
  <c r="G46" i="4"/>
  <c r="F46" i="4"/>
  <c r="E46" i="4"/>
  <c r="D46" i="4"/>
  <c r="C46" i="4"/>
  <c r="B46" i="4"/>
  <c r="A46" i="4"/>
  <c r="J45" i="4"/>
  <c r="H45" i="4"/>
  <c r="G45" i="4"/>
  <c r="F45" i="4"/>
  <c r="E45" i="4"/>
  <c r="D45" i="4"/>
  <c r="C45" i="4"/>
  <c r="B45" i="4"/>
  <c r="A45" i="4"/>
  <c r="J44" i="4"/>
  <c r="H44" i="4"/>
  <c r="G44" i="4"/>
  <c r="F44" i="4"/>
  <c r="E44" i="4"/>
  <c r="D44" i="4"/>
  <c r="C44" i="4"/>
  <c r="B44" i="4"/>
  <c r="A44" i="4"/>
  <c r="J43" i="4"/>
  <c r="H43" i="4"/>
  <c r="G43" i="4"/>
  <c r="F43" i="4"/>
  <c r="E43" i="4"/>
  <c r="D43" i="4"/>
  <c r="C43" i="4"/>
  <c r="B43" i="4"/>
  <c r="A43" i="4"/>
  <c r="J42" i="4"/>
  <c r="H42" i="4"/>
  <c r="G42" i="4"/>
  <c r="F42" i="4"/>
  <c r="E42" i="4"/>
  <c r="D42" i="4"/>
  <c r="C42" i="4"/>
  <c r="B42" i="4"/>
  <c r="A42" i="4"/>
  <c r="J1" i="4"/>
  <c r="I1" i="4"/>
  <c r="H1" i="4"/>
  <c r="G1" i="4"/>
  <c r="F1" i="4"/>
  <c r="E1" i="4"/>
  <c r="D1" i="4"/>
  <c r="C1" i="4"/>
  <c r="B1" i="4"/>
  <c r="A1" i="4"/>
  <c r="A2" i="2"/>
  <c r="B2" i="2"/>
  <c r="C2" i="2"/>
  <c r="D2" i="2"/>
  <c r="E2" i="2"/>
  <c r="F2" i="2"/>
  <c r="G2" i="2"/>
  <c r="H2" i="2"/>
  <c r="I2" i="2"/>
  <c r="J2" i="2"/>
  <c r="A3" i="2"/>
  <c r="B3" i="2"/>
  <c r="C3" i="2"/>
  <c r="D3" i="2"/>
  <c r="E3" i="2"/>
  <c r="F3" i="2"/>
  <c r="G3" i="2"/>
  <c r="H3" i="2"/>
  <c r="J3" i="2"/>
  <c r="A4" i="2"/>
  <c r="B4" i="2"/>
  <c r="C4" i="2"/>
  <c r="D4" i="2"/>
  <c r="E4" i="2"/>
  <c r="F4" i="2"/>
  <c r="G4" i="2"/>
  <c r="H4" i="2"/>
  <c r="I4" i="2"/>
  <c r="J4" i="2"/>
  <c r="A5" i="2"/>
  <c r="B5" i="2"/>
  <c r="C5" i="2"/>
  <c r="D5" i="2"/>
  <c r="E5" i="2"/>
  <c r="F5" i="2"/>
  <c r="G5" i="2"/>
  <c r="H5" i="2"/>
  <c r="J5" i="2"/>
  <c r="A6" i="2"/>
  <c r="B6" i="2"/>
  <c r="C6" i="2"/>
  <c r="D6" i="2"/>
  <c r="E6" i="2"/>
  <c r="F6" i="2"/>
  <c r="G6" i="2"/>
  <c r="H6" i="2"/>
  <c r="I6" i="2"/>
  <c r="J6" i="2"/>
  <c r="A7" i="2"/>
  <c r="B7" i="2"/>
  <c r="C7" i="2"/>
  <c r="D7" i="2"/>
  <c r="E7" i="2"/>
  <c r="F7" i="2"/>
  <c r="G7" i="2"/>
  <c r="H7" i="2"/>
  <c r="J7" i="2"/>
  <c r="A8" i="2"/>
  <c r="B8" i="2"/>
  <c r="C8" i="2"/>
  <c r="D8" i="2"/>
  <c r="E8" i="2"/>
  <c r="F8" i="2"/>
  <c r="G8" i="2"/>
  <c r="H8" i="2"/>
  <c r="I8" i="2"/>
  <c r="J8" i="2"/>
  <c r="A9" i="2"/>
  <c r="B9" i="2"/>
  <c r="C9" i="2"/>
  <c r="D9" i="2"/>
  <c r="E9" i="2"/>
  <c r="F9" i="2"/>
  <c r="G9" i="2"/>
  <c r="H9" i="2"/>
  <c r="J9" i="2"/>
  <c r="A10" i="2"/>
  <c r="B10" i="2"/>
  <c r="C10" i="2"/>
  <c r="D10" i="2"/>
  <c r="E10" i="2"/>
  <c r="F10" i="2"/>
  <c r="G10" i="2"/>
  <c r="H10" i="2"/>
  <c r="I10" i="2"/>
  <c r="J10" i="2"/>
  <c r="A11" i="2"/>
  <c r="B11" i="2"/>
  <c r="C11" i="2"/>
  <c r="D11" i="2"/>
  <c r="E11" i="2"/>
  <c r="F11" i="2"/>
  <c r="G11" i="2"/>
  <c r="H11" i="2"/>
  <c r="J11" i="2"/>
  <c r="A12" i="2"/>
  <c r="B12" i="2"/>
  <c r="C12" i="2"/>
  <c r="D12" i="2"/>
  <c r="E12" i="2"/>
  <c r="F12" i="2"/>
  <c r="G12" i="2"/>
  <c r="H12" i="2"/>
  <c r="I12" i="2"/>
  <c r="J12" i="2"/>
  <c r="A13" i="2"/>
  <c r="B13" i="2"/>
  <c r="C13" i="2"/>
  <c r="D13" i="2"/>
  <c r="E13" i="2"/>
  <c r="F13" i="2"/>
  <c r="G13" i="2"/>
  <c r="H13" i="2"/>
  <c r="J13" i="2"/>
  <c r="A14" i="2"/>
  <c r="B14" i="2"/>
  <c r="C14" i="2"/>
  <c r="D14" i="2"/>
  <c r="E14" i="2"/>
  <c r="F14" i="2"/>
  <c r="G14" i="2"/>
  <c r="H14" i="2"/>
  <c r="I14" i="2"/>
  <c r="J14" i="2"/>
  <c r="A15" i="2"/>
  <c r="B15" i="2"/>
  <c r="C15" i="2"/>
  <c r="D15" i="2"/>
  <c r="E15" i="2"/>
  <c r="F15" i="2"/>
  <c r="G15" i="2"/>
  <c r="H15" i="2"/>
  <c r="J15" i="2"/>
  <c r="A16" i="2"/>
  <c r="B16" i="2"/>
  <c r="C16" i="2"/>
  <c r="D16" i="2"/>
  <c r="E16" i="2"/>
  <c r="F16" i="2"/>
  <c r="G16" i="2"/>
  <c r="H16" i="2"/>
  <c r="I16" i="2"/>
  <c r="J16" i="2"/>
  <c r="A17" i="2"/>
  <c r="B17" i="2"/>
  <c r="C17" i="2"/>
  <c r="D17" i="2"/>
  <c r="E17" i="2"/>
  <c r="F17" i="2"/>
  <c r="G17" i="2"/>
  <c r="H17" i="2"/>
  <c r="J17" i="2"/>
  <c r="A18" i="2"/>
  <c r="B18" i="2"/>
  <c r="C18" i="2"/>
  <c r="D18" i="2"/>
  <c r="E18" i="2"/>
  <c r="F18" i="2"/>
  <c r="G18" i="2"/>
  <c r="H18" i="2"/>
  <c r="I18" i="2"/>
  <c r="J18" i="2"/>
  <c r="A19" i="2"/>
  <c r="B19" i="2"/>
  <c r="C19" i="2"/>
  <c r="D19" i="2"/>
  <c r="E19" i="2"/>
  <c r="F19" i="2"/>
  <c r="G19" i="2"/>
  <c r="H19" i="2"/>
  <c r="I19" i="2"/>
  <c r="J19" i="2"/>
  <c r="A20" i="2"/>
  <c r="B20" i="2"/>
  <c r="C20" i="2"/>
  <c r="D20" i="2"/>
  <c r="E20" i="2"/>
  <c r="F20" i="2"/>
  <c r="G20" i="2"/>
  <c r="H20" i="2"/>
  <c r="J20" i="2"/>
  <c r="A21" i="2"/>
  <c r="B21" i="2"/>
  <c r="C21" i="2"/>
  <c r="D21" i="2"/>
  <c r="E21" i="2"/>
  <c r="F21" i="2"/>
  <c r="G21" i="2"/>
  <c r="H21" i="2"/>
  <c r="J21" i="2"/>
  <c r="I62" i="1"/>
  <c r="I60" i="4" s="1"/>
  <c r="I61" i="1"/>
  <c r="I59" i="4" s="1"/>
  <c r="A1" i="2"/>
  <c r="B1" i="2"/>
  <c r="C1" i="2"/>
  <c r="D1" i="2"/>
  <c r="E1" i="2"/>
  <c r="F1" i="2"/>
  <c r="G1" i="2"/>
  <c r="H1" i="2"/>
  <c r="I1" i="2"/>
  <c r="J1" i="2"/>
  <c r="I63" i="1"/>
  <c r="I21" i="2" s="1"/>
  <c r="I60" i="1"/>
  <c r="I58" i="4" s="1"/>
  <c r="I59" i="1"/>
  <c r="I17" i="2" s="1"/>
  <c r="I58" i="1"/>
  <c r="I56" i="4" s="1"/>
  <c r="I57" i="1"/>
  <c r="I15" i="2" s="1"/>
  <c r="I56" i="1"/>
  <c r="I54" i="4" s="1"/>
  <c r="I55" i="1"/>
  <c r="I13" i="2" s="1"/>
  <c r="I54" i="1"/>
  <c r="I52" i="4" s="1"/>
  <c r="I53" i="1"/>
  <c r="I11" i="2" s="1"/>
  <c r="I52" i="1"/>
  <c r="I50" i="4" s="1"/>
  <c r="I51" i="1"/>
  <c r="I9" i="2" s="1"/>
  <c r="I50" i="1"/>
  <c r="I48" i="4" s="1"/>
  <c r="I49" i="1"/>
  <c r="I7" i="2" s="1"/>
  <c r="I48" i="1"/>
  <c r="I46" i="4" s="1"/>
  <c r="I47" i="1"/>
  <c r="I5" i="2" s="1"/>
  <c r="I46" i="1"/>
  <c r="I44" i="4" s="1"/>
  <c r="I45" i="1"/>
  <c r="I3" i="2" s="1"/>
  <c r="I44" i="1"/>
  <c r="I42" i="4" s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60" i="2" l="1"/>
  <c r="I35" i="4"/>
  <c r="I28" i="4"/>
  <c r="I43" i="2"/>
  <c r="I25" i="4"/>
  <c r="I34" i="2"/>
  <c r="I9" i="4"/>
  <c r="I50" i="2"/>
  <c r="I34" i="4"/>
  <c r="I44" i="2"/>
  <c r="I29" i="4"/>
  <c r="I57" i="2"/>
  <c r="I33" i="2"/>
  <c r="I22" i="4"/>
  <c r="I3" i="4"/>
  <c r="I48" i="2"/>
  <c r="I20" i="4"/>
  <c r="I41" i="2"/>
  <c r="I27" i="4"/>
  <c r="I35" i="2"/>
  <c r="I18" i="4"/>
  <c r="I32" i="2"/>
  <c r="I14" i="4"/>
  <c r="I51" i="2"/>
  <c r="I25" i="2"/>
  <c r="I4" i="4"/>
  <c r="I32" i="4"/>
  <c r="I37" i="2"/>
  <c r="I37" i="4"/>
  <c r="I22" i="2"/>
  <c r="I10" i="4"/>
  <c r="I39" i="2"/>
  <c r="I8" i="4"/>
  <c r="I27" i="2"/>
  <c r="I26" i="4"/>
  <c r="I56" i="2"/>
  <c r="I42" i="2"/>
  <c r="I24" i="4"/>
  <c r="I6" i="4"/>
  <c r="I26" i="2"/>
  <c r="I52" i="2"/>
  <c r="I16" i="4"/>
  <c r="I36" i="4"/>
  <c r="I45" i="2"/>
  <c r="I47" i="2"/>
  <c r="I39" i="4"/>
  <c r="I30" i="4"/>
  <c r="I36" i="2"/>
  <c r="I29" i="2"/>
  <c r="I12" i="4"/>
  <c r="I19" i="4"/>
  <c r="I54" i="2"/>
  <c r="I40" i="2"/>
  <c r="I21" i="4"/>
  <c r="I40" i="4"/>
  <c r="I61" i="2"/>
  <c r="I2" i="4"/>
  <c r="I23" i="2"/>
  <c r="I31" i="4"/>
  <c r="I58" i="2"/>
  <c r="I59" i="2"/>
  <c r="I33" i="4"/>
  <c r="I17" i="4"/>
  <c r="I53" i="2"/>
  <c r="I11" i="4"/>
  <c r="I49" i="2"/>
  <c r="I7" i="4"/>
  <c r="I28" i="2"/>
  <c r="I43" i="4"/>
  <c r="I45" i="4"/>
  <c r="I47" i="4"/>
  <c r="I49" i="4"/>
  <c r="I51" i="4"/>
  <c r="I53" i="4"/>
  <c r="I55" i="4"/>
  <c r="I57" i="4"/>
  <c r="I61" i="4"/>
  <c r="I20" i="2"/>
  <c r="L13" i="2" a="1"/>
  <c r="L4" i="2" a="1"/>
  <c r="L4" i="2" s="1"/>
  <c r="L52" i="2" a="1"/>
  <c r="L15" i="2" a="1"/>
  <c r="L15" i="2" s="1"/>
  <c r="L26" i="2" a="1"/>
  <c r="L21" i="2" a="1"/>
  <c r="L21" i="2" s="1"/>
  <c r="L7" i="2" a="1"/>
  <c r="L37" i="2" a="1"/>
  <c r="L55" i="2" a="1"/>
  <c r="L48" i="2" a="1"/>
  <c r="L44" i="2" a="1"/>
  <c r="L44" i="2" s="1"/>
  <c r="L16" i="2" a="1"/>
  <c r="L58" i="2" a="1"/>
  <c r="L14" i="2" a="1"/>
  <c r="L14" i="2" s="1"/>
  <c r="L42" i="2" a="1"/>
  <c r="L61" i="2" a="1"/>
  <c r="L39" i="2" a="1"/>
  <c r="L39" i="2" s="1"/>
  <c r="L36" i="2" a="1"/>
  <c r="L45" i="2" a="1"/>
  <c r="L45" i="2" s="1"/>
  <c r="L9" i="2" a="1"/>
  <c r="L20" i="2" a="1"/>
  <c r="L20" i="2" s="1"/>
  <c r="L2" i="2" a="1"/>
  <c r="L8" i="2" a="1"/>
  <c r="L32" i="2" a="1"/>
  <c r="L32" i="2" s="1"/>
  <c r="L47" i="2" a="1"/>
  <c r="L46" i="2" a="1"/>
  <c r="L46" i="2" s="1"/>
  <c r="L54" i="2" a="1"/>
  <c r="L54" i="2" s="1"/>
  <c r="L10" i="2" a="1"/>
  <c r="L40" i="2" a="1"/>
  <c r="L40" i="2" s="1"/>
  <c r="L33" i="2" a="1"/>
  <c r="L43" i="2" a="1"/>
  <c r="L43" i="2" s="1"/>
  <c r="L17" i="2" a="1"/>
  <c r="L19" i="2" a="1"/>
  <c r="L19" i="2" s="1"/>
  <c r="L34" i="2" a="1"/>
  <c r="L22" i="2" a="1"/>
  <c r="L22" i="2" s="1"/>
  <c r="L31" i="2" a="1"/>
  <c r="L29" i="2" a="1"/>
  <c r="L5" i="2" a="1"/>
  <c r="L5" i="2" s="1"/>
  <c r="L11" i="2" a="1"/>
  <c r="L23" i="2" a="1"/>
  <c r="L18" i="2" a="1"/>
  <c r="L18" i="2" s="1"/>
  <c r="L49" i="2" a="1"/>
  <c r="L49" i="2" s="1"/>
  <c r="L3" i="2" a="1"/>
  <c r="L57" i="2" a="1"/>
  <c r="L57" i="2" s="1"/>
  <c r="L24" i="2" a="1"/>
  <c r="L60" i="2" a="1"/>
  <c r="L60" i="2" s="1"/>
  <c r="L6" i="2" a="1"/>
  <c r="L12" i="2" a="1"/>
  <c r="L12" i="2" s="1"/>
  <c r="L55" i="2" l="1"/>
  <c r="L13" i="2"/>
  <c r="L6" i="2"/>
  <c r="L24" i="2"/>
  <c r="L3" i="2"/>
  <c r="L23" i="2"/>
  <c r="L11" i="2"/>
  <c r="L29" i="2"/>
  <c r="L31" i="2"/>
  <c r="L34" i="2"/>
  <c r="L17" i="2"/>
  <c r="L33" i="2"/>
  <c r="L10" i="2"/>
  <c r="L47" i="2"/>
  <c r="L8" i="2"/>
  <c r="L2" i="2"/>
  <c r="L9" i="2"/>
  <c r="L36" i="2"/>
  <c r="L61" i="2"/>
  <c r="L42" i="2"/>
  <c r="L58" i="2"/>
  <c r="L16" i="2"/>
  <c r="L48" i="2"/>
  <c r="L37" i="2"/>
  <c r="L7" i="2"/>
  <c r="L26" i="2"/>
  <c r="L52" i="2"/>
  <c r="L38" i="2" a="1"/>
  <c r="L38" i="2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<sst xmlns="http://schemas.openxmlformats.org/spreadsheetml/2006/main" count="2443" uniqueCount="154">
  <si>
    <t>Celostátní přebor v univerzálním trapu 13.7.2024</t>
  </si>
  <si>
    <t>Startovní číslo</t>
  </si>
  <si>
    <t>Jméno a přijmení</t>
  </si>
  <si>
    <t>OMS</t>
  </si>
  <si>
    <t>Kategorie</t>
  </si>
  <si>
    <t>I. položka</t>
  </si>
  <si>
    <t>II. položka</t>
  </si>
  <si>
    <t>III. položka</t>
  </si>
  <si>
    <t>IV. položka</t>
  </si>
  <si>
    <t>Celkem</t>
  </si>
  <si>
    <t>První chyba</t>
  </si>
  <si>
    <t>1.</t>
  </si>
  <si>
    <t>Bořuta Martin</t>
  </si>
  <si>
    <t>2.</t>
  </si>
  <si>
    <t>3.</t>
  </si>
  <si>
    <t>4.</t>
  </si>
  <si>
    <t>5.</t>
  </si>
  <si>
    <t>6.</t>
  </si>
  <si>
    <t>7.</t>
  </si>
  <si>
    <t>Doseděl Dušan</t>
  </si>
  <si>
    <t>8.</t>
  </si>
  <si>
    <t>9.</t>
  </si>
  <si>
    <t>10.</t>
  </si>
  <si>
    <t>11.</t>
  </si>
  <si>
    <t>12.</t>
  </si>
  <si>
    <t>13.</t>
  </si>
  <si>
    <t>14.</t>
  </si>
  <si>
    <t>Křenek Jiří</t>
  </si>
  <si>
    <t>15.</t>
  </si>
  <si>
    <t>16.</t>
  </si>
  <si>
    <t>17.</t>
  </si>
  <si>
    <t>18.</t>
  </si>
  <si>
    <t>Bláha Jan</t>
  </si>
  <si>
    <t>19.</t>
  </si>
  <si>
    <t>20.</t>
  </si>
  <si>
    <t>21.</t>
  </si>
  <si>
    <t>22.</t>
  </si>
  <si>
    <t>23.</t>
  </si>
  <si>
    <t>Matějík Miroslav ml.</t>
  </si>
  <si>
    <t>24.</t>
  </si>
  <si>
    <t>Ženčuch Jan</t>
  </si>
  <si>
    <t>25.</t>
  </si>
  <si>
    <t>Vaňhara Oldřich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</si>
  <si>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</si>
  <si>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</si>
  <si>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</si>
  <si>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</si>
  <si>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</si>
  <si>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</si>
  <si>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</si>
  <si>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</si>
  <si>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</si>
  <si>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</si>
  <si>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</si>
  <si>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</si>
  <si>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</si>
  <si>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</si>
  <si>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</si>
  <si>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</si>
  <si>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</si>
  <si>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</si>
  <si>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</si>
  <si>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</si>
  <si>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Poř KAT.</t>
  </si>
  <si>
    <t>Pořadí</t>
  </si>
  <si>
    <t>Položkový list č. 1</t>
  </si>
  <si>
    <t>Startovní č.</t>
  </si>
  <si>
    <t>Součet</t>
  </si>
  <si>
    <t>Položkový list č. 2</t>
  </si>
  <si>
    <t>Položkový list č. 3</t>
  </si>
  <si>
    <t>Položkový list č. 4</t>
  </si>
  <si>
    <t>Položkový list č. 5</t>
  </si>
  <si>
    <t>Položkový list č. 6</t>
  </si>
  <si>
    <t>Položkový list č. 7</t>
  </si>
  <si>
    <t>Položkový list č. 8</t>
  </si>
  <si>
    <t>Položkový list č. 9</t>
  </si>
  <si>
    <t>Položkový list č. 10</t>
  </si>
  <si>
    <t>Bednář František</t>
  </si>
  <si>
    <t>Brázda Daniel</t>
  </si>
  <si>
    <t>Daněk Josef</t>
  </si>
  <si>
    <t>Hartoš Jan</t>
  </si>
  <si>
    <t>Havel Miroslav</t>
  </si>
  <si>
    <t>Holčák Radek</t>
  </si>
  <si>
    <t>Janeček Radislav</t>
  </si>
  <si>
    <t>Kovář Jan</t>
  </si>
  <si>
    <t>Krýsl Roman</t>
  </si>
  <si>
    <t>Lipták Jiří</t>
  </si>
  <si>
    <t>Matějík Miroslav st.</t>
  </si>
  <si>
    <t>Moravec Jaroslav</t>
  </si>
  <si>
    <t>Novák Karel</t>
  </si>
  <si>
    <t>Paroubek Jindřich</t>
  </si>
  <si>
    <t>Pečenka Vladimír</t>
  </si>
  <si>
    <t>Petr Jiří</t>
  </si>
  <si>
    <t>Plaček Jiří ml.</t>
  </si>
  <si>
    <t>Plaček Jiří st.</t>
  </si>
  <si>
    <t>Plšek Jiří</t>
  </si>
  <si>
    <t>Pučálka Karel</t>
  </si>
  <si>
    <t>Racek Petr</t>
  </si>
  <si>
    <t>Rokos Pavel</t>
  </si>
  <si>
    <t>Smékal Petr</t>
  </si>
  <si>
    <t>Šimák Robert</t>
  </si>
  <si>
    <t>Špaček Václav</t>
  </si>
  <si>
    <t>Včelák Pavel</t>
  </si>
  <si>
    <t>Vošický Jaroslav</t>
  </si>
  <si>
    <t>Zaňka Miloslav</t>
  </si>
  <si>
    <t>Zátka Jaroslav</t>
  </si>
  <si>
    <t>Zeman Milan</t>
  </si>
  <si>
    <t>Praha 4</t>
  </si>
  <si>
    <t>Pardubice</t>
  </si>
  <si>
    <t>SV</t>
  </si>
  <si>
    <t>S</t>
  </si>
  <si>
    <t>Česká Lípa</t>
  </si>
  <si>
    <t>Nymburk</t>
  </si>
  <si>
    <t>Svitavy</t>
  </si>
  <si>
    <t>Benešov</t>
  </si>
  <si>
    <t>V</t>
  </si>
  <si>
    <t>J</t>
  </si>
  <si>
    <t>Blansko</t>
  </si>
  <si>
    <t>Ml. Boleslav</t>
  </si>
  <si>
    <t>Opava</t>
  </si>
  <si>
    <t>Jablonec n.N.</t>
  </si>
  <si>
    <t>Náchod</t>
  </si>
  <si>
    <t>Zlín</t>
  </si>
  <si>
    <t>Kolín</t>
  </si>
  <si>
    <t>Klatovy</t>
  </si>
  <si>
    <t>Plzeň Sever</t>
  </si>
  <si>
    <t>Č. Budějovice</t>
  </si>
  <si>
    <t>Praha</t>
  </si>
  <si>
    <t>Prostějov</t>
  </si>
  <si>
    <t>Uh. Hradiště</t>
  </si>
  <si>
    <t>Brno Venkov</t>
  </si>
  <si>
    <t>Třebíč</t>
  </si>
  <si>
    <t>Znojmo</t>
  </si>
  <si>
    <t>Rychnov n.K.</t>
  </si>
  <si>
    <t>Praha Východ</t>
  </si>
  <si>
    <t>Olomouc</t>
  </si>
  <si>
    <t>Hr. Králové</t>
  </si>
  <si>
    <t>nečlen</t>
  </si>
  <si>
    <t>Hošta Václav</t>
  </si>
  <si>
    <t>Chomutov</t>
  </si>
  <si>
    <t>Vít Tomáš</t>
  </si>
  <si>
    <t>N</t>
  </si>
  <si>
    <t>Přijmení a jméno</t>
  </si>
  <si>
    <t>Berčík Martin</t>
  </si>
  <si>
    <t>Přerov</t>
  </si>
  <si>
    <t>Jičín</t>
  </si>
  <si>
    <t>Roztřel</t>
  </si>
  <si>
    <t>22+8</t>
  </si>
  <si>
    <t>22+9</t>
  </si>
  <si>
    <t>21+1</t>
  </si>
  <si>
    <t>21+2</t>
  </si>
  <si>
    <t>25+2</t>
  </si>
  <si>
    <t>25+3</t>
  </si>
  <si>
    <t>Rozstřel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</si>
</sst>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color theme="1"/>
      <name val="Aptos Narrow"/>
      <charset val="238"/>
      <scheme val="minor"/>
    </font>
    <font>
      <sz val="11"/>
      <color theme="1"/>
      <name val="Aptos Narrow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/>
    <xf numFmtId="0" fontId="0" fillId="0" borderId="20" xfId="0" applyBorder="1" applyAlignment="1">
      <alignment horizontal="left"/>
    </xf>
    <xf numFmtId="0" fontId="1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2" borderId="22" xfId="0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/>
    <xf numFmtId="0" fontId="4" fillId="0" borderId="4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37" xfId="0" applyFont="1" applyBorder="1"/>
    <xf numFmtId="0" fontId="4" fillId="0" borderId="38" xfId="0" applyFont="1" applyBorder="1"/>
    <xf numFmtId="0" fontId="4" fillId="0" borderId="39" xfId="0" applyFont="1" applyBorder="1"/>
    <xf numFmtId="0" fontId="4" fillId="0" borderId="40" xfId="0" applyFont="1" applyBorder="1"/>
    <xf numFmtId="0" fontId="5" fillId="0" borderId="0" xfId="0" applyFont="1" applyAlignment="1">
      <alignment vertical="center"/>
    </xf>
    <xf numFmtId="0" fontId="4" fillId="0" borderId="34" xfId="0" applyFont="1" applyBorder="1"/>
    <xf numFmtId="0" fontId="4" fillId="0" borderId="26" xfId="0" applyFont="1" applyBorder="1"/>
    <xf numFmtId="0" fontId="4" fillId="0" borderId="45" xfId="0" applyFont="1" applyBorder="1"/>
    <xf numFmtId="0" fontId="4" fillId="0" borderId="51" xfId="0" applyFont="1" applyBorder="1"/>
    <xf numFmtId="0" fontId="4" fillId="0" borderId="35" xfId="0" applyFont="1" applyBorder="1"/>
    <xf numFmtId="0" fontId="4" fillId="0" borderId="23" xfId="0" applyFont="1" applyBorder="1"/>
    <xf numFmtId="0" fontId="4" fillId="0" borderId="46" xfId="0" applyFont="1" applyBorder="1"/>
    <xf numFmtId="0" fontId="4" fillId="0" borderId="31" xfId="0" applyFont="1" applyBorder="1"/>
    <xf numFmtId="0" fontId="4" fillId="0" borderId="36" xfId="0" applyFont="1" applyBorder="1"/>
    <xf numFmtId="0" fontId="4" fillId="0" borderId="24" xfId="0" applyFont="1" applyBorder="1"/>
    <xf numFmtId="0" fontId="4" fillId="0" borderId="47" xfId="0" applyFont="1" applyBorder="1"/>
    <xf numFmtId="0" fontId="4" fillId="0" borderId="32" xfId="0" applyFont="1" applyBorder="1"/>
    <xf numFmtId="0" fontId="1" fillId="0" borderId="52" xfId="0" applyFont="1" applyBorder="1" applyAlignment="1">
      <alignment horizont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/>
    </xf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0" fillId="0" borderId="20" xfId="0" applyBorder="1"/>
    <xf numFmtId="0" fontId="0" fillId="0" borderId="61" xfId="0" applyBorder="1"/>
    <xf numFmtId="0" fontId="0" fillId="0" borderId="62" xfId="0" applyBorder="1"/>
    <xf numFmtId="0" fontId="0" fillId="0" borderId="0" xfId="0" applyBorder="1"/>
    <xf numFmtId="0" fontId="0" fillId="0" borderId="63" xfId="0" applyBorder="1"/>
    <xf numFmtId="0" fontId="6" fillId="0" borderId="0" xfId="0" applyFont="1" applyAlignment="1">
      <alignment vertical="center"/>
    </xf>
    <xf numFmtId="0" fontId="1" fillId="0" borderId="7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0" fillId="0" borderId="64" xfId="0" applyBorder="1"/>
    <xf numFmtId="0" fontId="0" fillId="0" borderId="65" xfId="0" applyBorder="1"/>
    <xf numFmtId="0" fontId="0" fillId="0" borderId="67" xfId="0" applyBorder="1"/>
    <xf numFmtId="0" fontId="0" fillId="0" borderId="68" xfId="0" applyBorder="1"/>
    <xf numFmtId="0" fontId="0" fillId="0" borderId="69" xfId="0" applyBorder="1" applyAlignment="1">
      <alignment horizontal="center"/>
    </xf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1" fillId="0" borderId="6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6" xfId="0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0" borderId="77" xfId="0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0" fillId="0" borderId="78" xfId="0" applyBorder="1" applyAlignment="1">
      <alignment horizontal="center"/>
    </xf>
    <xf numFmtId="0" fontId="0" fillId="0" borderId="79" xfId="0" applyBorder="1" applyAlignment="1">
      <alignment horizontal="center"/>
    </xf>
    <xf numFmtId="0" fontId="7" fillId="0" borderId="80" xfId="0" applyFont="1" applyFill="1" applyBorder="1" applyAlignment="1">
      <alignment horizontal="center"/>
    </xf>
    <xf numFmtId="0" fontId="7" fillId="0" borderId="81" xfId="0" applyFont="1" applyFill="1" applyBorder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7" fillId="0" borderId="78" xfId="0" applyFont="1" applyFill="1" applyBorder="1" applyAlignment="1">
      <alignment horizontal="center"/>
    </xf>
    <xf numFmtId="0" fontId="7" fillId="0" borderId="7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3" workbookViewId="0">
      <selection activeCell="F4" sqref="F4"/>
    </sheetView>
  </sheetViews>
  <sheetFormatPr defaultRowHeight="14.25"/>
  <cols>
    <col min="1" max="1" width="13.75" bestFit="1" customWidth="1"/>
    <col min="2" max="2" width="16.625" bestFit="1" customWidth="1"/>
    <col min="3" max="3" width="12.25" bestFit="1" customWidth="1"/>
    <col min="4" max="4" width="9.625" bestFit="1" customWidth="1"/>
    <col min="5" max="5" width="9.25" bestFit="1" customWidth="1"/>
    <col min="6" max="6" width="9.75" bestFit="1" customWidth="1"/>
    <col min="7" max="7" width="10.25" bestFit="1" customWidth="1"/>
    <col min="8" max="8" width="10.375" bestFit="1" customWidth="1"/>
    <col min="9" max="9" width="7.5" bestFit="1" customWidth="1"/>
    <col min="10" max="10" width="6.625" bestFit="1" customWidth="1"/>
  </cols>
  <sheetData>
    <row r="1" spans="1:10" ht="15.75" thickBot="1">
      <c r="A1" s="115" t="s">
        <v>1</v>
      </c>
      <c r="B1" s="116" t="s">
        <v>142</v>
      </c>
      <c r="C1" s="116" t="s">
        <v>3</v>
      </c>
      <c r="D1" s="116" t="s">
        <v>4</v>
      </c>
      <c r="E1" s="116" t="s">
        <v>5</v>
      </c>
      <c r="F1" s="116" t="s">
        <v>6</v>
      </c>
      <c r="G1" s="116" t="s">
        <v>7</v>
      </c>
      <c r="H1" s="116" t="s">
        <v>8</v>
      </c>
      <c r="I1" s="116" t="s">
        <v>9</v>
      </c>
      <c r="J1" s="117" t="s">
        <v>64</v>
      </c>
    </row>
    <row r="2" spans="1:10">
      <c r="A2" s="113">
        <v>39</v>
      </c>
      <c r="B2" s="4" t="s">
        <v>91</v>
      </c>
      <c r="C2" s="4" t="s">
        <v>118</v>
      </c>
      <c r="D2" s="4" t="s">
        <v>115</v>
      </c>
      <c r="E2" s="4">
        <v>24</v>
      </c>
      <c r="F2" s="4">
        <v>23</v>
      </c>
      <c r="G2" s="4">
        <v>23</v>
      </c>
      <c r="H2" s="4">
        <v>24</v>
      </c>
      <c r="I2" s="4">
        <v>94</v>
      </c>
      <c r="J2" s="114">
        <v>1</v>
      </c>
    </row>
    <row r="3" spans="1:10">
      <c r="A3" s="108">
        <v>22</v>
      </c>
      <c r="B3" s="8" t="s">
        <v>12</v>
      </c>
      <c r="C3" s="8" t="s">
        <v>122</v>
      </c>
      <c r="D3" s="8" t="s">
        <v>110</v>
      </c>
      <c r="E3" s="8">
        <v>23</v>
      </c>
      <c r="F3" s="8">
        <v>23</v>
      </c>
      <c r="G3" s="8">
        <v>23</v>
      </c>
      <c r="H3" s="8">
        <v>24</v>
      </c>
      <c r="I3" s="8">
        <v>93</v>
      </c>
      <c r="J3" s="109">
        <v>2</v>
      </c>
    </row>
    <row r="4" spans="1:10">
      <c r="A4" s="108">
        <v>2</v>
      </c>
      <c r="B4" s="8" t="s">
        <v>96</v>
      </c>
      <c r="C4" s="8" t="s">
        <v>113</v>
      </c>
      <c r="D4" s="8" t="s">
        <v>110</v>
      </c>
      <c r="E4" s="8">
        <v>24</v>
      </c>
      <c r="F4" s="8">
        <v>22</v>
      </c>
      <c r="G4" s="8">
        <v>23</v>
      </c>
      <c r="H4" s="8">
        <v>24</v>
      </c>
      <c r="I4" s="8">
        <v>93</v>
      </c>
      <c r="J4" s="109">
        <v>3</v>
      </c>
    </row>
    <row r="5" spans="1:10">
      <c r="A5" s="108">
        <v>27</v>
      </c>
      <c r="B5" s="8" t="s">
        <v>42</v>
      </c>
      <c r="C5" s="8" t="s">
        <v>122</v>
      </c>
      <c r="D5" s="8" t="s">
        <v>110</v>
      </c>
      <c r="E5" s="8">
        <v>21</v>
      </c>
      <c r="F5" s="8">
        <v>24</v>
      </c>
      <c r="G5" s="8">
        <v>22</v>
      </c>
      <c r="H5" s="8">
        <v>25</v>
      </c>
      <c r="I5" s="8">
        <v>92</v>
      </c>
      <c r="J5" s="109">
        <v>4</v>
      </c>
    </row>
    <row r="6" spans="1:10">
      <c r="A6" s="108">
        <v>13</v>
      </c>
      <c r="B6" s="8" t="s">
        <v>78</v>
      </c>
      <c r="C6" s="8" t="s">
        <v>111</v>
      </c>
      <c r="D6" s="8" t="s">
        <v>110</v>
      </c>
      <c r="E6" s="8">
        <v>22</v>
      </c>
      <c r="F6" s="8">
        <v>23</v>
      </c>
      <c r="G6" s="8">
        <v>22</v>
      </c>
      <c r="H6" s="8">
        <v>25</v>
      </c>
      <c r="I6" s="8">
        <v>92</v>
      </c>
      <c r="J6" s="109">
        <v>5</v>
      </c>
    </row>
    <row r="7" spans="1:10">
      <c r="A7" s="108">
        <v>30</v>
      </c>
      <c r="B7" s="8" t="s">
        <v>38</v>
      </c>
      <c r="C7" s="8" t="s">
        <v>129</v>
      </c>
      <c r="D7" s="8" t="s">
        <v>110</v>
      </c>
      <c r="E7" s="8">
        <v>23</v>
      </c>
      <c r="F7" s="8">
        <v>23</v>
      </c>
      <c r="G7" s="8">
        <v>22</v>
      </c>
      <c r="H7" s="8">
        <v>24</v>
      </c>
      <c r="I7" s="8">
        <v>92</v>
      </c>
      <c r="J7" s="109">
        <v>6</v>
      </c>
    </row>
    <row r="8" spans="1:10">
      <c r="A8" s="108">
        <v>33</v>
      </c>
      <c r="B8" s="8" t="s">
        <v>101</v>
      </c>
      <c r="C8" s="8" t="s">
        <v>136</v>
      </c>
      <c r="D8" s="8" t="s">
        <v>115</v>
      </c>
      <c r="E8" s="8">
        <v>22</v>
      </c>
      <c r="F8" s="8">
        <v>23</v>
      </c>
      <c r="G8" s="8">
        <v>23</v>
      </c>
      <c r="H8" s="8">
        <v>23</v>
      </c>
      <c r="I8" s="8">
        <v>91</v>
      </c>
      <c r="J8" s="109">
        <v>7</v>
      </c>
    </row>
    <row r="9" spans="1:10">
      <c r="A9" s="108">
        <v>19</v>
      </c>
      <c r="B9" s="8" t="s">
        <v>80</v>
      </c>
      <c r="C9" s="8" t="s">
        <v>119</v>
      </c>
      <c r="D9" s="8" t="s">
        <v>109</v>
      </c>
      <c r="E9" s="8">
        <v>21</v>
      </c>
      <c r="F9" s="8">
        <v>25</v>
      </c>
      <c r="G9" s="8">
        <v>22</v>
      </c>
      <c r="H9" s="8">
        <v>23</v>
      </c>
      <c r="I9" s="8">
        <v>91</v>
      </c>
      <c r="J9" s="109">
        <v>8</v>
      </c>
    </row>
    <row r="10" spans="1:10">
      <c r="A10" s="108">
        <v>14</v>
      </c>
      <c r="B10" s="8" t="s">
        <v>90</v>
      </c>
      <c r="C10" s="8" t="s">
        <v>126</v>
      </c>
      <c r="D10" s="8" t="s">
        <v>115</v>
      </c>
      <c r="E10" s="8">
        <v>24</v>
      </c>
      <c r="F10" s="8">
        <v>24</v>
      </c>
      <c r="G10" s="8">
        <v>20</v>
      </c>
      <c r="H10" s="8">
        <v>23</v>
      </c>
      <c r="I10" s="8">
        <v>91</v>
      </c>
      <c r="J10" s="109">
        <v>9</v>
      </c>
    </row>
    <row r="11" spans="1:10">
      <c r="A11" s="108">
        <v>10</v>
      </c>
      <c r="B11" s="8" t="s">
        <v>19</v>
      </c>
      <c r="C11" s="8" t="s">
        <v>128</v>
      </c>
      <c r="D11" s="8" t="s">
        <v>110</v>
      </c>
      <c r="E11" s="8">
        <v>23</v>
      </c>
      <c r="F11" s="8">
        <v>24</v>
      </c>
      <c r="G11" s="8">
        <v>22</v>
      </c>
      <c r="H11" s="8">
        <v>22</v>
      </c>
      <c r="I11" s="8">
        <v>91</v>
      </c>
      <c r="J11" s="109">
        <v>10</v>
      </c>
    </row>
    <row r="12" spans="1:10">
      <c r="A12" s="108">
        <v>3</v>
      </c>
      <c r="B12" s="8" t="s">
        <v>40</v>
      </c>
      <c r="C12" s="8" t="s">
        <v>126</v>
      </c>
      <c r="D12" s="8" t="s">
        <v>110</v>
      </c>
      <c r="E12" s="8">
        <v>25</v>
      </c>
      <c r="F12" s="8">
        <v>23</v>
      </c>
      <c r="G12" s="8">
        <v>22</v>
      </c>
      <c r="H12" s="8">
        <v>21</v>
      </c>
      <c r="I12" s="8">
        <v>91</v>
      </c>
      <c r="J12" s="109">
        <v>11</v>
      </c>
    </row>
    <row r="13" spans="1:10">
      <c r="A13" s="108">
        <v>23</v>
      </c>
      <c r="B13" s="8" t="s">
        <v>106</v>
      </c>
      <c r="C13" s="8" t="s">
        <v>125</v>
      </c>
      <c r="D13" s="8" t="s">
        <v>115</v>
      </c>
      <c r="E13" s="8">
        <v>24</v>
      </c>
      <c r="F13" s="8">
        <v>23</v>
      </c>
      <c r="G13" s="8">
        <v>24</v>
      </c>
      <c r="H13" s="8">
        <v>20</v>
      </c>
      <c r="I13" s="8">
        <v>91</v>
      </c>
      <c r="J13" s="109">
        <v>12</v>
      </c>
    </row>
    <row r="14" spans="1:10">
      <c r="A14" s="108">
        <v>6</v>
      </c>
      <c r="B14" s="8" t="s">
        <v>92</v>
      </c>
      <c r="C14" s="8" t="s">
        <v>113</v>
      </c>
      <c r="D14" s="8" t="s">
        <v>110</v>
      </c>
      <c r="E14" s="8">
        <v>23</v>
      </c>
      <c r="F14" s="8">
        <v>23</v>
      </c>
      <c r="G14" s="8">
        <v>22</v>
      </c>
      <c r="H14" s="8">
        <v>22</v>
      </c>
      <c r="I14" s="8">
        <v>90</v>
      </c>
      <c r="J14" s="109">
        <v>13</v>
      </c>
    </row>
    <row r="15" spans="1:10">
      <c r="A15" s="108">
        <v>26</v>
      </c>
      <c r="B15" s="8" t="s">
        <v>81</v>
      </c>
      <c r="C15" s="8" t="s">
        <v>120</v>
      </c>
      <c r="D15" s="8" t="s">
        <v>115</v>
      </c>
      <c r="E15" s="8">
        <v>21</v>
      </c>
      <c r="F15" s="8">
        <v>22</v>
      </c>
      <c r="G15" s="8">
        <v>21</v>
      </c>
      <c r="H15" s="8">
        <v>25</v>
      </c>
      <c r="I15" s="8">
        <v>89</v>
      </c>
      <c r="J15" s="109">
        <v>14</v>
      </c>
    </row>
    <row r="16" spans="1:10">
      <c r="A16" s="108">
        <v>15</v>
      </c>
      <c r="B16" s="8" t="s">
        <v>87</v>
      </c>
      <c r="C16" s="8" t="s">
        <v>129</v>
      </c>
      <c r="D16" s="8" t="s">
        <v>115</v>
      </c>
      <c r="E16" s="8">
        <v>20</v>
      </c>
      <c r="F16" s="8">
        <v>22</v>
      </c>
      <c r="G16" s="8">
        <v>24</v>
      </c>
      <c r="H16" s="8">
        <v>23</v>
      </c>
      <c r="I16" s="8">
        <v>89</v>
      </c>
      <c r="J16" s="109">
        <v>15</v>
      </c>
    </row>
    <row r="17" spans="1:10">
      <c r="A17" s="108">
        <v>24</v>
      </c>
      <c r="B17" s="8" t="s">
        <v>32</v>
      </c>
      <c r="C17" s="8" t="s">
        <v>123</v>
      </c>
      <c r="D17" s="8" t="s">
        <v>110</v>
      </c>
      <c r="E17" s="8">
        <v>23</v>
      </c>
      <c r="F17" s="8">
        <v>22</v>
      </c>
      <c r="G17" s="8">
        <v>22</v>
      </c>
      <c r="H17" s="8">
        <v>22</v>
      </c>
      <c r="I17" s="8">
        <v>89</v>
      </c>
      <c r="J17" s="109">
        <v>16</v>
      </c>
    </row>
    <row r="18" spans="1:10">
      <c r="A18" s="108">
        <v>9</v>
      </c>
      <c r="B18" s="8" t="s">
        <v>105</v>
      </c>
      <c r="C18" s="8" t="s">
        <v>127</v>
      </c>
      <c r="D18" s="8" t="s">
        <v>115</v>
      </c>
      <c r="E18" s="8">
        <v>24</v>
      </c>
      <c r="F18" s="8">
        <v>20</v>
      </c>
      <c r="G18" s="8">
        <v>23</v>
      </c>
      <c r="H18" s="8">
        <v>21</v>
      </c>
      <c r="I18" s="8">
        <v>88</v>
      </c>
      <c r="J18" s="109">
        <v>17</v>
      </c>
    </row>
    <row r="19" spans="1:10">
      <c r="A19" s="108">
        <v>38</v>
      </c>
      <c r="B19" s="8" t="s">
        <v>88</v>
      </c>
      <c r="C19" s="8" t="s">
        <v>133</v>
      </c>
      <c r="D19" s="8" t="s">
        <v>109</v>
      </c>
      <c r="E19" s="8">
        <v>21</v>
      </c>
      <c r="F19" s="8">
        <v>23</v>
      </c>
      <c r="G19" s="8">
        <v>20</v>
      </c>
      <c r="H19" s="8">
        <v>23</v>
      </c>
      <c r="I19" s="8">
        <v>87</v>
      </c>
      <c r="J19" s="109">
        <v>18</v>
      </c>
    </row>
    <row r="20" spans="1:10">
      <c r="A20" s="108">
        <v>8</v>
      </c>
      <c r="B20" s="8" t="s">
        <v>83</v>
      </c>
      <c r="C20" s="8" t="s">
        <v>132</v>
      </c>
      <c r="D20" s="8" t="s">
        <v>109</v>
      </c>
      <c r="E20" s="8">
        <v>21</v>
      </c>
      <c r="F20" s="8">
        <v>20</v>
      </c>
      <c r="G20" s="8">
        <v>24</v>
      </c>
      <c r="H20" s="8">
        <v>22</v>
      </c>
      <c r="I20" s="8">
        <v>87</v>
      </c>
      <c r="J20" s="109">
        <v>19</v>
      </c>
    </row>
    <row r="21" spans="1:10">
      <c r="A21" s="108">
        <v>40</v>
      </c>
      <c r="B21" s="8" t="s">
        <v>104</v>
      </c>
      <c r="C21" s="8" t="s">
        <v>108</v>
      </c>
      <c r="D21" s="8" t="s">
        <v>110</v>
      </c>
      <c r="E21" s="8">
        <v>22</v>
      </c>
      <c r="F21" s="8">
        <v>20</v>
      </c>
      <c r="G21" s="8">
        <v>21</v>
      </c>
      <c r="H21" s="8">
        <v>23</v>
      </c>
      <c r="I21" s="8">
        <v>86</v>
      </c>
      <c r="J21" s="109">
        <v>20</v>
      </c>
    </row>
    <row r="22" spans="1:10">
      <c r="A22" s="108">
        <v>4</v>
      </c>
      <c r="B22" s="8" t="s">
        <v>100</v>
      </c>
      <c r="C22" s="8" t="s">
        <v>114</v>
      </c>
      <c r="D22" s="8" t="s">
        <v>115</v>
      </c>
      <c r="E22" s="8">
        <v>18</v>
      </c>
      <c r="F22" s="8">
        <v>23</v>
      </c>
      <c r="G22" s="8">
        <v>22</v>
      </c>
      <c r="H22" s="8">
        <v>22</v>
      </c>
      <c r="I22" s="8">
        <v>85</v>
      </c>
      <c r="J22" s="109">
        <v>21</v>
      </c>
    </row>
    <row r="23" spans="1:10">
      <c r="A23" s="108">
        <v>28</v>
      </c>
      <c r="B23" s="8" t="s">
        <v>86</v>
      </c>
      <c r="C23" s="8" t="s">
        <v>130</v>
      </c>
      <c r="D23" s="8" t="s">
        <v>109</v>
      </c>
      <c r="E23" s="8">
        <v>20</v>
      </c>
      <c r="F23" s="8">
        <v>21</v>
      </c>
      <c r="G23" s="8">
        <v>22</v>
      </c>
      <c r="H23" s="8">
        <v>22</v>
      </c>
      <c r="I23" s="8">
        <v>85</v>
      </c>
      <c r="J23" s="109">
        <v>22</v>
      </c>
    </row>
    <row r="24" spans="1:10">
      <c r="A24" s="108">
        <v>34</v>
      </c>
      <c r="B24" s="8" t="s">
        <v>93</v>
      </c>
      <c r="C24" s="8" t="s">
        <v>112</v>
      </c>
      <c r="D24" s="8" t="s">
        <v>110</v>
      </c>
      <c r="E24" s="8">
        <v>22</v>
      </c>
      <c r="F24" s="8">
        <v>19</v>
      </c>
      <c r="G24" s="8">
        <v>22</v>
      </c>
      <c r="H24" s="8">
        <v>22</v>
      </c>
      <c r="I24" s="8">
        <v>85</v>
      </c>
      <c r="J24" s="109">
        <v>23</v>
      </c>
    </row>
    <row r="25" spans="1:10">
      <c r="A25" s="108">
        <v>29</v>
      </c>
      <c r="B25" s="8" t="s">
        <v>99</v>
      </c>
      <c r="C25" s="8" t="s">
        <v>135</v>
      </c>
      <c r="D25" s="8" t="s">
        <v>115</v>
      </c>
      <c r="E25" s="8">
        <v>22</v>
      </c>
      <c r="F25" s="8">
        <v>20</v>
      </c>
      <c r="G25" s="8">
        <v>22</v>
      </c>
      <c r="H25" s="8">
        <v>21</v>
      </c>
      <c r="I25" s="8">
        <v>85</v>
      </c>
      <c r="J25" s="109">
        <v>24</v>
      </c>
    </row>
    <row r="26" spans="1:10">
      <c r="A26" s="108">
        <v>37</v>
      </c>
      <c r="B26" s="8" t="s">
        <v>82</v>
      </c>
      <c r="C26" s="8" t="s">
        <v>111</v>
      </c>
      <c r="D26" s="8" t="s">
        <v>110</v>
      </c>
      <c r="E26" s="8">
        <v>20</v>
      </c>
      <c r="F26" s="8">
        <v>23</v>
      </c>
      <c r="G26" s="8">
        <v>21</v>
      </c>
      <c r="H26" s="8">
        <v>21</v>
      </c>
      <c r="I26" s="8">
        <v>85</v>
      </c>
      <c r="J26" s="109">
        <v>25</v>
      </c>
    </row>
    <row r="27" spans="1:10">
      <c r="A27" s="108">
        <v>35</v>
      </c>
      <c r="B27" s="8" t="s">
        <v>97</v>
      </c>
      <c r="C27" s="8" t="s">
        <v>124</v>
      </c>
      <c r="D27" s="8" t="s">
        <v>109</v>
      </c>
      <c r="E27" s="8">
        <v>22</v>
      </c>
      <c r="F27" s="8">
        <v>23</v>
      </c>
      <c r="G27" s="8">
        <v>18</v>
      </c>
      <c r="H27" s="8">
        <v>21</v>
      </c>
      <c r="I27" s="8">
        <v>84</v>
      </c>
      <c r="J27" s="109">
        <v>26</v>
      </c>
    </row>
    <row r="28" spans="1:10">
      <c r="A28" s="108">
        <v>31</v>
      </c>
      <c r="B28" s="8" t="s">
        <v>77</v>
      </c>
      <c r="C28" s="8" t="s">
        <v>145</v>
      </c>
      <c r="D28" s="8" t="s">
        <v>115</v>
      </c>
      <c r="E28" s="8">
        <v>19</v>
      </c>
      <c r="F28" s="8">
        <v>19</v>
      </c>
      <c r="G28" s="8">
        <v>21</v>
      </c>
      <c r="H28" s="8">
        <v>22</v>
      </c>
      <c r="I28" s="8">
        <v>81</v>
      </c>
      <c r="J28" s="109">
        <v>27</v>
      </c>
    </row>
    <row r="29" spans="1:10">
      <c r="A29" s="108">
        <v>11</v>
      </c>
      <c r="B29" s="8" t="s">
        <v>27</v>
      </c>
      <c r="C29" s="8" t="s">
        <v>131</v>
      </c>
      <c r="D29" s="8" t="s">
        <v>110</v>
      </c>
      <c r="E29" s="8">
        <v>22</v>
      </c>
      <c r="F29" s="8">
        <v>19</v>
      </c>
      <c r="G29" s="8">
        <v>19</v>
      </c>
      <c r="H29" s="8">
        <v>21</v>
      </c>
      <c r="I29" s="8">
        <v>81</v>
      </c>
      <c r="J29" s="109">
        <v>28</v>
      </c>
    </row>
    <row r="30" spans="1:10">
      <c r="A30" s="108">
        <v>17</v>
      </c>
      <c r="B30" s="8" t="s">
        <v>98</v>
      </c>
      <c r="C30" s="8" t="s">
        <v>123</v>
      </c>
      <c r="D30" s="8" t="s">
        <v>115</v>
      </c>
      <c r="E30" s="8">
        <v>19</v>
      </c>
      <c r="F30" s="8">
        <v>19</v>
      </c>
      <c r="G30" s="8">
        <v>21</v>
      </c>
      <c r="H30" s="8">
        <v>21</v>
      </c>
      <c r="I30" s="8">
        <v>80</v>
      </c>
      <c r="J30" s="109">
        <v>29</v>
      </c>
    </row>
    <row r="31" spans="1:10">
      <c r="A31" s="108">
        <v>21</v>
      </c>
      <c r="B31" s="8" t="s">
        <v>143</v>
      </c>
      <c r="C31" s="8" t="s">
        <v>144</v>
      </c>
      <c r="D31" s="8" t="s">
        <v>110</v>
      </c>
      <c r="E31" s="8">
        <v>22</v>
      </c>
      <c r="F31" s="8">
        <v>19</v>
      </c>
      <c r="G31" s="8">
        <v>18</v>
      </c>
      <c r="H31" s="8">
        <v>21</v>
      </c>
      <c r="I31" s="8">
        <v>80</v>
      </c>
      <c r="J31" s="109">
        <v>30</v>
      </c>
    </row>
    <row r="32" spans="1:10">
      <c r="A32" s="108">
        <v>16</v>
      </c>
      <c r="B32" s="8" t="s">
        <v>89</v>
      </c>
      <c r="C32" s="8" t="s">
        <v>134</v>
      </c>
      <c r="D32" s="8" t="s">
        <v>115</v>
      </c>
      <c r="E32" s="8">
        <v>21</v>
      </c>
      <c r="F32" s="8">
        <v>19</v>
      </c>
      <c r="G32" s="8">
        <v>21</v>
      </c>
      <c r="H32" s="8">
        <v>19</v>
      </c>
      <c r="I32" s="8">
        <v>80</v>
      </c>
      <c r="J32" s="109">
        <v>31</v>
      </c>
    </row>
    <row r="33" spans="1:10">
      <c r="A33" s="108">
        <v>32</v>
      </c>
      <c r="B33" s="8" t="s">
        <v>138</v>
      </c>
      <c r="C33" s="8" t="s">
        <v>139</v>
      </c>
      <c r="D33" s="8" t="s">
        <v>109</v>
      </c>
      <c r="E33" s="8">
        <v>18</v>
      </c>
      <c r="F33" s="8">
        <v>20</v>
      </c>
      <c r="G33" s="8">
        <v>20</v>
      </c>
      <c r="H33" s="8">
        <v>21</v>
      </c>
      <c r="I33" s="8">
        <v>79</v>
      </c>
      <c r="J33" s="109">
        <v>32</v>
      </c>
    </row>
    <row r="34" spans="1:10">
      <c r="A34" s="108">
        <v>36</v>
      </c>
      <c r="B34" s="8" t="s">
        <v>95</v>
      </c>
      <c r="C34" s="8" t="s">
        <v>121</v>
      </c>
      <c r="D34" s="8" t="s">
        <v>115</v>
      </c>
      <c r="E34" s="8">
        <v>18</v>
      </c>
      <c r="F34" s="8">
        <v>19</v>
      </c>
      <c r="G34" s="8">
        <v>23</v>
      </c>
      <c r="H34" s="8">
        <v>19</v>
      </c>
      <c r="I34" s="8">
        <v>79</v>
      </c>
      <c r="J34" s="109">
        <v>33</v>
      </c>
    </row>
    <row r="35" spans="1:10">
      <c r="A35" s="108">
        <v>25</v>
      </c>
      <c r="B35" s="8" t="s">
        <v>79</v>
      </c>
      <c r="C35" s="8" t="s">
        <v>117</v>
      </c>
      <c r="D35" s="8" t="s">
        <v>109</v>
      </c>
      <c r="E35" s="8">
        <v>17</v>
      </c>
      <c r="F35" s="8">
        <v>20</v>
      </c>
      <c r="G35" s="8">
        <v>18</v>
      </c>
      <c r="H35" s="8">
        <v>21</v>
      </c>
      <c r="I35" s="8">
        <v>76</v>
      </c>
      <c r="J35" s="109">
        <v>34</v>
      </c>
    </row>
    <row r="36" spans="1:10">
      <c r="A36" s="108">
        <v>20</v>
      </c>
      <c r="B36" s="8" t="s">
        <v>84</v>
      </c>
      <c r="C36" s="8" t="s">
        <v>128</v>
      </c>
      <c r="D36" s="8" t="s">
        <v>116</v>
      </c>
      <c r="E36" s="8">
        <v>15</v>
      </c>
      <c r="F36" s="8">
        <v>17</v>
      </c>
      <c r="G36" s="8">
        <v>20</v>
      </c>
      <c r="H36" s="8">
        <v>20</v>
      </c>
      <c r="I36" s="8">
        <v>72</v>
      </c>
      <c r="J36" s="109">
        <v>35</v>
      </c>
    </row>
    <row r="37" spans="1:10">
      <c r="A37" s="108">
        <v>5</v>
      </c>
      <c r="B37" s="8" t="s">
        <v>102</v>
      </c>
      <c r="C37" s="8" t="s">
        <v>108</v>
      </c>
      <c r="D37" s="8" t="s">
        <v>109</v>
      </c>
      <c r="E37" s="8">
        <v>15</v>
      </c>
      <c r="F37" s="8">
        <v>18</v>
      </c>
      <c r="G37" s="8">
        <v>16</v>
      </c>
      <c r="H37" s="8">
        <v>20</v>
      </c>
      <c r="I37" s="8">
        <v>69</v>
      </c>
      <c r="J37" s="109">
        <v>36</v>
      </c>
    </row>
    <row r="38" spans="1:10">
      <c r="A38" s="108">
        <v>12</v>
      </c>
      <c r="B38" s="8" t="s">
        <v>94</v>
      </c>
      <c r="C38" s="8" t="s">
        <v>112</v>
      </c>
      <c r="D38" s="8" t="s">
        <v>109</v>
      </c>
      <c r="E38" s="8">
        <v>19</v>
      </c>
      <c r="F38" s="8">
        <v>17</v>
      </c>
      <c r="G38" s="8">
        <v>16</v>
      </c>
      <c r="H38" s="8">
        <v>14</v>
      </c>
      <c r="I38" s="8">
        <v>66</v>
      </c>
      <c r="J38" s="109">
        <v>37</v>
      </c>
    </row>
    <row r="39" spans="1:10">
      <c r="A39" s="108">
        <v>7</v>
      </c>
      <c r="B39" s="8" t="s">
        <v>103</v>
      </c>
      <c r="C39" s="8" t="s">
        <v>114</v>
      </c>
      <c r="D39" s="8" t="s">
        <v>115</v>
      </c>
      <c r="E39" s="8">
        <v>15</v>
      </c>
      <c r="F39" s="8">
        <v>15</v>
      </c>
      <c r="G39" s="8">
        <v>18</v>
      </c>
      <c r="H39" s="8">
        <v>16</v>
      </c>
      <c r="I39" s="8">
        <v>64</v>
      </c>
      <c r="J39" s="109">
        <v>38</v>
      </c>
    </row>
    <row r="40" spans="1:10" ht="15" thickBot="1">
      <c r="A40" s="110">
        <v>1</v>
      </c>
      <c r="B40" s="111" t="s">
        <v>85</v>
      </c>
      <c r="C40" s="111" t="s">
        <v>107</v>
      </c>
      <c r="D40" s="111" t="s">
        <v>110</v>
      </c>
      <c r="E40" s="111">
        <v>16</v>
      </c>
      <c r="F40" s="111">
        <v>7</v>
      </c>
      <c r="G40" s="111">
        <v>9</v>
      </c>
      <c r="H40" s="111">
        <v>13</v>
      </c>
      <c r="I40" s="111">
        <v>45</v>
      </c>
      <c r="J40" s="112">
        <v>39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workbookViewId="0">
      <selection sqref="A1:J2"/>
    </sheetView>
  </sheetViews>
  <sheetFormatPr defaultRowHeight="14.25"/>
  <cols>
    <col min="1" max="1" width="13.75" bestFit="1" customWidth="1"/>
    <col min="2" max="2" width="15.625" bestFit="1" customWidth="1"/>
    <col min="3" max="3" width="8.5" bestFit="1" customWidth="1"/>
    <col min="4" max="4" width="9.625" bestFit="1" customWidth="1"/>
    <col min="5" max="5" width="9.25" bestFit="1" customWidth="1"/>
    <col min="6" max="6" width="9.75" bestFit="1" customWidth="1"/>
    <col min="7" max="7" width="10.25" bestFit="1" customWidth="1"/>
    <col min="8" max="8" width="10.375" bestFit="1" customWidth="1"/>
    <col min="9" max="9" width="7.5" bestFit="1" customWidth="1"/>
    <col min="10" max="10" width="6.625" bestFit="1" customWidth="1"/>
  </cols>
  <sheetData>
    <row r="1" spans="1:12" ht="15.75" thickBot="1">
      <c r="A1" s="115" t="s">
        <v>1</v>
      </c>
      <c r="B1" s="116" t="s">
        <v>142</v>
      </c>
      <c r="C1" s="116" t="s">
        <v>3</v>
      </c>
      <c r="D1" s="116" t="s">
        <v>4</v>
      </c>
      <c r="E1" s="116" t="s">
        <v>5</v>
      </c>
      <c r="F1" s="116" t="s">
        <v>6</v>
      </c>
      <c r="G1" s="116" t="s">
        <v>7</v>
      </c>
      <c r="H1" s="116" t="s">
        <v>8</v>
      </c>
      <c r="I1" s="116" t="s">
        <v>9</v>
      </c>
      <c r="J1" s="117" t="s">
        <v>64</v>
      </c>
    </row>
    <row r="2" spans="1:12" ht="15.75" thickBot="1">
      <c r="A2" s="119">
        <v>20</v>
      </c>
      <c r="B2" s="120" t="s">
        <v>84</v>
      </c>
      <c r="C2" s="121" t="s">
        <v>128</v>
      </c>
      <c r="D2" s="120" t="s">
        <v>116</v>
      </c>
      <c r="E2" s="121">
        <v>15</v>
      </c>
      <c r="F2" s="121">
        <v>17</v>
      </c>
      <c r="G2" s="121">
        <v>20</v>
      </c>
      <c r="H2" s="121">
        <v>20</v>
      </c>
      <c r="I2" s="121">
        <v>72</v>
      </c>
      <c r="J2" s="122">
        <v>1</v>
      </c>
      <c r="K2" s="78"/>
      <c r="L2" s="118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K1"/>
    </sheetView>
  </sheetViews>
  <sheetFormatPr defaultRowHeight="14.25"/>
  <cols>
    <col min="1" max="1" width="13.75" bestFit="1" customWidth="1"/>
    <col min="2" max="2" width="16.625" bestFit="1" customWidth="1"/>
    <col min="3" max="3" width="12.125" bestFit="1" customWidth="1"/>
    <col min="4" max="4" width="9.625" bestFit="1" customWidth="1"/>
    <col min="5" max="5" width="9.25" bestFit="1" customWidth="1"/>
    <col min="6" max="6" width="9.75" bestFit="1" customWidth="1"/>
    <col min="7" max="7" width="10.25" bestFit="1" customWidth="1"/>
    <col min="8" max="8" width="10.375" bestFit="1" customWidth="1"/>
    <col min="9" max="9" width="7.5" bestFit="1" customWidth="1"/>
    <col min="10" max="10" width="8.375" bestFit="1" customWidth="1"/>
  </cols>
  <sheetData>
    <row r="1" spans="1:11" ht="15">
      <c r="A1" s="125" t="s">
        <v>1</v>
      </c>
      <c r="B1" s="126" t="s">
        <v>142</v>
      </c>
      <c r="C1" s="126" t="s">
        <v>3</v>
      </c>
      <c r="D1" s="126" t="s">
        <v>4</v>
      </c>
      <c r="E1" s="126" t="s">
        <v>5</v>
      </c>
      <c r="F1" s="126" t="s">
        <v>6</v>
      </c>
      <c r="G1" s="126" t="s">
        <v>7</v>
      </c>
      <c r="H1" s="126" t="s">
        <v>8</v>
      </c>
      <c r="I1" s="126" t="s">
        <v>9</v>
      </c>
      <c r="J1" s="123" t="s">
        <v>153</v>
      </c>
      <c r="K1" s="124" t="s">
        <v>64</v>
      </c>
    </row>
    <row r="2" spans="1:11">
      <c r="A2" s="127">
        <v>2</v>
      </c>
      <c r="B2" s="127" t="s">
        <v>96</v>
      </c>
      <c r="C2" s="127" t="s">
        <v>113</v>
      </c>
      <c r="D2" s="127" t="s">
        <v>110</v>
      </c>
      <c r="E2" s="127">
        <v>24</v>
      </c>
      <c r="F2" s="127">
        <v>22</v>
      </c>
      <c r="G2" s="127">
        <v>23</v>
      </c>
      <c r="H2" s="127">
        <v>24</v>
      </c>
      <c r="I2" s="127">
        <v>93</v>
      </c>
      <c r="J2" s="127">
        <v>24</v>
      </c>
      <c r="K2" s="127">
        <v>1</v>
      </c>
    </row>
    <row r="3" spans="1:11">
      <c r="A3" s="127">
        <v>22</v>
      </c>
      <c r="B3" s="127" t="s">
        <v>12</v>
      </c>
      <c r="C3" s="127" t="s">
        <v>122</v>
      </c>
      <c r="D3" s="127" t="s">
        <v>110</v>
      </c>
      <c r="E3" s="127">
        <v>23</v>
      </c>
      <c r="F3" s="127">
        <v>23</v>
      </c>
      <c r="G3" s="127">
        <v>23</v>
      </c>
      <c r="H3" s="127">
        <v>24</v>
      </c>
      <c r="I3" s="127">
        <v>93</v>
      </c>
      <c r="J3" s="127">
        <v>23</v>
      </c>
      <c r="K3" s="127">
        <v>2</v>
      </c>
    </row>
    <row r="4" spans="1:11">
      <c r="A4" s="127">
        <v>27</v>
      </c>
      <c r="B4" s="127" t="s">
        <v>42</v>
      </c>
      <c r="C4" s="127" t="s">
        <v>122</v>
      </c>
      <c r="D4" s="127" t="s">
        <v>110</v>
      </c>
      <c r="E4" s="127">
        <v>21</v>
      </c>
      <c r="F4" s="127">
        <v>24</v>
      </c>
      <c r="G4" s="127">
        <v>22</v>
      </c>
      <c r="H4" s="127">
        <v>25</v>
      </c>
      <c r="I4" s="127">
        <v>92</v>
      </c>
      <c r="J4" s="127" t="s">
        <v>152</v>
      </c>
      <c r="K4" s="127">
        <v>3</v>
      </c>
    </row>
    <row r="5" spans="1:11">
      <c r="A5" s="127">
        <v>30</v>
      </c>
      <c r="B5" s="127" t="s">
        <v>38</v>
      </c>
      <c r="C5" s="127" t="s">
        <v>129</v>
      </c>
      <c r="D5" s="127" t="s">
        <v>110</v>
      </c>
      <c r="E5" s="127">
        <v>23</v>
      </c>
      <c r="F5" s="127">
        <v>23</v>
      </c>
      <c r="G5" s="127">
        <v>22</v>
      </c>
      <c r="H5" s="127">
        <v>24</v>
      </c>
      <c r="I5" s="127">
        <v>92</v>
      </c>
      <c r="J5" s="127" t="s">
        <v>151</v>
      </c>
      <c r="K5" s="127">
        <v>4</v>
      </c>
    </row>
    <row r="6" spans="1:11">
      <c r="A6" s="127">
        <v>13</v>
      </c>
      <c r="B6" s="127" t="s">
        <v>78</v>
      </c>
      <c r="C6" s="127" t="s">
        <v>111</v>
      </c>
      <c r="D6" s="127" t="s">
        <v>110</v>
      </c>
      <c r="E6" s="127">
        <v>22</v>
      </c>
      <c r="F6" s="127">
        <v>23</v>
      </c>
      <c r="G6" s="127">
        <v>22</v>
      </c>
      <c r="H6" s="127">
        <v>25</v>
      </c>
      <c r="I6" s="127">
        <v>92</v>
      </c>
      <c r="J6" s="127">
        <v>23</v>
      </c>
      <c r="K6" s="127">
        <v>5</v>
      </c>
    </row>
    <row r="7" spans="1:11">
      <c r="A7" s="127">
        <v>10</v>
      </c>
      <c r="B7" s="127" t="s">
        <v>19</v>
      </c>
      <c r="C7" s="127" t="s">
        <v>128</v>
      </c>
      <c r="D7" s="127" t="s">
        <v>110</v>
      </c>
      <c r="E7" s="127">
        <v>23</v>
      </c>
      <c r="F7" s="127">
        <v>24</v>
      </c>
      <c r="G7" s="127">
        <v>22</v>
      </c>
      <c r="H7" s="127">
        <v>22</v>
      </c>
      <c r="I7" s="127">
        <v>91</v>
      </c>
      <c r="J7" s="127"/>
      <c r="K7" s="127">
        <v>6</v>
      </c>
    </row>
    <row r="8" spans="1:11">
      <c r="A8" s="127">
        <v>3</v>
      </c>
      <c r="B8" s="127" t="s">
        <v>40</v>
      </c>
      <c r="C8" s="127" t="s">
        <v>126</v>
      </c>
      <c r="D8" s="127" t="s">
        <v>110</v>
      </c>
      <c r="E8" s="127">
        <v>25</v>
      </c>
      <c r="F8" s="127">
        <v>23</v>
      </c>
      <c r="G8" s="127">
        <v>22</v>
      </c>
      <c r="H8" s="127">
        <v>21</v>
      </c>
      <c r="I8" s="127">
        <v>91</v>
      </c>
      <c r="J8" s="127"/>
      <c r="K8" s="127">
        <v>7</v>
      </c>
    </row>
    <row r="9" spans="1:11">
      <c r="A9" s="127">
        <v>6</v>
      </c>
      <c r="B9" s="127" t="s">
        <v>92</v>
      </c>
      <c r="C9" s="127" t="s">
        <v>113</v>
      </c>
      <c r="D9" s="127" t="s">
        <v>110</v>
      </c>
      <c r="E9" s="127">
        <v>23</v>
      </c>
      <c r="F9" s="127">
        <v>23</v>
      </c>
      <c r="G9" s="127">
        <v>22</v>
      </c>
      <c r="H9" s="127">
        <v>22</v>
      </c>
      <c r="I9" s="127">
        <v>90</v>
      </c>
      <c r="J9" s="127"/>
      <c r="K9" s="127">
        <v>8</v>
      </c>
    </row>
    <row r="10" spans="1:11">
      <c r="A10" s="127">
        <v>24</v>
      </c>
      <c r="B10" s="127" t="s">
        <v>32</v>
      </c>
      <c r="C10" s="127" t="s">
        <v>123</v>
      </c>
      <c r="D10" s="127" t="s">
        <v>110</v>
      </c>
      <c r="E10" s="127">
        <v>23</v>
      </c>
      <c r="F10" s="127">
        <v>22</v>
      </c>
      <c r="G10" s="127">
        <v>22</v>
      </c>
      <c r="H10" s="127">
        <v>22</v>
      </c>
      <c r="I10" s="127">
        <v>89</v>
      </c>
      <c r="J10" s="127"/>
      <c r="K10" s="127">
        <v>9</v>
      </c>
    </row>
    <row r="11" spans="1:11">
      <c r="A11" s="127">
        <v>40</v>
      </c>
      <c r="B11" s="127" t="s">
        <v>104</v>
      </c>
      <c r="C11" s="127" t="s">
        <v>108</v>
      </c>
      <c r="D11" s="127" t="s">
        <v>110</v>
      </c>
      <c r="E11" s="127">
        <v>22</v>
      </c>
      <c r="F11" s="127">
        <v>20</v>
      </c>
      <c r="G11" s="127">
        <v>21</v>
      </c>
      <c r="H11" s="127">
        <v>23</v>
      </c>
      <c r="I11" s="127">
        <v>86</v>
      </c>
      <c r="J11" s="127"/>
      <c r="K11" s="127">
        <v>10</v>
      </c>
    </row>
    <row r="12" spans="1:11">
      <c r="A12" s="127">
        <v>34</v>
      </c>
      <c r="B12" s="127" t="s">
        <v>93</v>
      </c>
      <c r="C12" s="127" t="s">
        <v>112</v>
      </c>
      <c r="D12" s="127" t="s">
        <v>110</v>
      </c>
      <c r="E12" s="127">
        <v>22</v>
      </c>
      <c r="F12" s="127">
        <v>19</v>
      </c>
      <c r="G12" s="127">
        <v>22</v>
      </c>
      <c r="H12" s="127">
        <v>22</v>
      </c>
      <c r="I12" s="127">
        <v>85</v>
      </c>
      <c r="J12" s="127"/>
      <c r="K12" s="127">
        <v>11</v>
      </c>
    </row>
    <row r="13" spans="1:11">
      <c r="A13" s="127">
        <v>37</v>
      </c>
      <c r="B13" s="127" t="s">
        <v>82</v>
      </c>
      <c r="C13" s="127" t="s">
        <v>111</v>
      </c>
      <c r="D13" s="127" t="s">
        <v>110</v>
      </c>
      <c r="E13" s="127">
        <v>20</v>
      </c>
      <c r="F13" s="127">
        <v>23</v>
      </c>
      <c r="G13" s="127">
        <v>21</v>
      </c>
      <c r="H13" s="127">
        <v>21</v>
      </c>
      <c r="I13" s="127">
        <v>85</v>
      </c>
      <c r="J13" s="127"/>
      <c r="K13" s="127">
        <v>12</v>
      </c>
    </row>
    <row r="14" spans="1:11">
      <c r="A14" s="127">
        <v>11</v>
      </c>
      <c r="B14" s="127" t="s">
        <v>27</v>
      </c>
      <c r="C14" s="127" t="s">
        <v>131</v>
      </c>
      <c r="D14" s="127" t="s">
        <v>110</v>
      </c>
      <c r="E14" s="127">
        <v>22</v>
      </c>
      <c r="F14" s="127">
        <v>19</v>
      </c>
      <c r="G14" s="127">
        <v>19</v>
      </c>
      <c r="H14" s="127">
        <v>21</v>
      </c>
      <c r="I14" s="127">
        <v>81</v>
      </c>
      <c r="J14" s="127"/>
      <c r="K14" s="127">
        <v>13</v>
      </c>
    </row>
    <row r="15" spans="1:11">
      <c r="A15" s="127">
        <v>21</v>
      </c>
      <c r="B15" s="127" t="s">
        <v>143</v>
      </c>
      <c r="C15" s="127" t="s">
        <v>144</v>
      </c>
      <c r="D15" s="127" t="s">
        <v>110</v>
      </c>
      <c r="E15" s="127">
        <v>22</v>
      </c>
      <c r="F15" s="127">
        <v>19</v>
      </c>
      <c r="G15" s="127">
        <v>18</v>
      </c>
      <c r="H15" s="127">
        <v>21</v>
      </c>
      <c r="I15" s="127">
        <v>80</v>
      </c>
      <c r="J15" s="127"/>
      <c r="K15" s="127">
        <v>14</v>
      </c>
    </row>
    <row r="16" spans="1:11">
      <c r="A16" s="127">
        <v>1</v>
      </c>
      <c r="B16" s="127" t="s">
        <v>85</v>
      </c>
      <c r="C16" s="127" t="s">
        <v>107</v>
      </c>
      <c r="D16" s="127" t="s">
        <v>110</v>
      </c>
      <c r="E16" s="127">
        <v>16</v>
      </c>
      <c r="F16" s="127">
        <v>7</v>
      </c>
      <c r="G16" s="127">
        <v>9</v>
      </c>
      <c r="H16" s="127">
        <v>13</v>
      </c>
      <c r="I16" s="127">
        <v>45</v>
      </c>
      <c r="J16" s="127"/>
      <c r="K16" s="127">
        <v>15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sqref="A1:K1"/>
    </sheetView>
  </sheetViews>
  <sheetFormatPr defaultRowHeight="14.25"/>
  <cols>
    <col min="1" max="1" width="13.75" bestFit="1" customWidth="1"/>
    <col min="2" max="2" width="16.125" bestFit="1" customWidth="1"/>
    <col min="3" max="3" width="12.25" bestFit="1" customWidth="1"/>
    <col min="4" max="4" width="9.625" bestFit="1" customWidth="1"/>
    <col min="5" max="5" width="9.25" bestFit="1" customWidth="1"/>
    <col min="6" max="6" width="9.75" bestFit="1" customWidth="1"/>
    <col min="7" max="7" width="10.25" bestFit="1" customWidth="1"/>
    <col min="8" max="8" width="10.375" bestFit="1" customWidth="1"/>
    <col min="9" max="9" width="7.5" bestFit="1" customWidth="1"/>
    <col min="10" max="10" width="8.375" bestFit="1" customWidth="1"/>
    <col min="11" max="11" width="6.625" bestFit="1" customWidth="1"/>
  </cols>
  <sheetData>
    <row r="1" spans="1:11" ht="15">
      <c r="A1" s="125" t="s">
        <v>1</v>
      </c>
      <c r="B1" s="126" t="s">
        <v>142</v>
      </c>
      <c r="C1" s="126" t="s">
        <v>3</v>
      </c>
      <c r="D1" s="126" t="s">
        <v>4</v>
      </c>
      <c r="E1" s="126" t="s">
        <v>5</v>
      </c>
      <c r="F1" s="126" t="s">
        <v>6</v>
      </c>
      <c r="G1" s="126" t="s">
        <v>7</v>
      </c>
      <c r="H1" s="126" t="s">
        <v>8</v>
      </c>
      <c r="I1" s="126" t="s">
        <v>9</v>
      </c>
      <c r="J1" s="123" t="s">
        <v>153</v>
      </c>
      <c r="K1" s="124" t="s">
        <v>64</v>
      </c>
    </row>
    <row r="2" spans="1:11">
      <c r="A2" s="108">
        <v>39</v>
      </c>
      <c r="B2" s="8" t="s">
        <v>91</v>
      </c>
      <c r="C2" s="8" t="s">
        <v>118</v>
      </c>
      <c r="D2" s="8" t="s">
        <v>115</v>
      </c>
      <c r="E2" s="8">
        <v>24</v>
      </c>
      <c r="F2" s="8">
        <v>23</v>
      </c>
      <c r="G2" s="8">
        <v>23</v>
      </c>
      <c r="H2" s="8">
        <v>24</v>
      </c>
      <c r="I2" s="8">
        <v>94</v>
      </c>
      <c r="J2" s="8"/>
      <c r="K2" s="109">
        <v>1</v>
      </c>
    </row>
    <row r="3" spans="1:11">
      <c r="A3" s="108">
        <v>14</v>
      </c>
      <c r="B3" s="8" t="s">
        <v>90</v>
      </c>
      <c r="C3" s="8" t="s">
        <v>126</v>
      </c>
      <c r="D3" s="8" t="s">
        <v>115</v>
      </c>
      <c r="E3" s="8">
        <v>24</v>
      </c>
      <c r="F3" s="8">
        <v>24</v>
      </c>
      <c r="G3" s="8">
        <v>20</v>
      </c>
      <c r="H3" s="8">
        <v>23</v>
      </c>
      <c r="I3" s="8">
        <v>91</v>
      </c>
      <c r="J3" s="8" t="s">
        <v>148</v>
      </c>
      <c r="K3" s="109">
        <v>2</v>
      </c>
    </row>
    <row r="4" spans="1:11">
      <c r="A4" s="108">
        <v>33</v>
      </c>
      <c r="B4" s="8" t="s">
        <v>101</v>
      </c>
      <c r="C4" s="8" t="s">
        <v>136</v>
      </c>
      <c r="D4" s="8" t="s">
        <v>115</v>
      </c>
      <c r="E4" s="8">
        <v>22</v>
      </c>
      <c r="F4" s="8">
        <v>23</v>
      </c>
      <c r="G4" s="8">
        <v>23</v>
      </c>
      <c r="H4" s="8">
        <v>23</v>
      </c>
      <c r="I4" s="8">
        <v>91</v>
      </c>
      <c r="J4" s="8" t="s">
        <v>147</v>
      </c>
      <c r="K4" s="109">
        <v>3</v>
      </c>
    </row>
    <row r="5" spans="1:11">
      <c r="A5" s="108">
        <v>23</v>
      </c>
      <c r="B5" s="8" t="s">
        <v>106</v>
      </c>
      <c r="C5" s="8" t="s">
        <v>125</v>
      </c>
      <c r="D5" s="8" t="s">
        <v>115</v>
      </c>
      <c r="E5" s="8">
        <v>24</v>
      </c>
      <c r="F5" s="8">
        <v>23</v>
      </c>
      <c r="G5" s="8">
        <v>24</v>
      </c>
      <c r="H5" s="8">
        <v>20</v>
      </c>
      <c r="I5" s="8">
        <v>91</v>
      </c>
      <c r="J5" s="8">
        <v>19</v>
      </c>
      <c r="K5" s="109">
        <v>4</v>
      </c>
    </row>
    <row r="6" spans="1:11">
      <c r="A6" s="108">
        <v>26</v>
      </c>
      <c r="B6" s="8" t="s">
        <v>81</v>
      </c>
      <c r="C6" s="8" t="s">
        <v>120</v>
      </c>
      <c r="D6" s="8" t="s">
        <v>115</v>
      </c>
      <c r="E6" s="8">
        <v>21</v>
      </c>
      <c r="F6" s="8">
        <v>22</v>
      </c>
      <c r="G6" s="8">
        <v>21</v>
      </c>
      <c r="H6" s="8">
        <v>25</v>
      </c>
      <c r="I6" s="8">
        <v>89</v>
      </c>
      <c r="J6" s="8"/>
      <c r="K6" s="109">
        <v>5</v>
      </c>
    </row>
    <row r="7" spans="1:11">
      <c r="A7" s="108">
        <v>15</v>
      </c>
      <c r="B7" s="8" t="s">
        <v>87</v>
      </c>
      <c r="C7" s="8" t="s">
        <v>129</v>
      </c>
      <c r="D7" s="8" t="s">
        <v>115</v>
      </c>
      <c r="E7" s="8">
        <v>20</v>
      </c>
      <c r="F7" s="8">
        <v>22</v>
      </c>
      <c r="G7" s="8">
        <v>24</v>
      </c>
      <c r="H7" s="8">
        <v>23</v>
      </c>
      <c r="I7" s="8">
        <v>89</v>
      </c>
      <c r="J7" s="8"/>
      <c r="K7" s="109">
        <v>6</v>
      </c>
    </row>
    <row r="8" spans="1:11">
      <c r="A8" s="108">
        <v>9</v>
      </c>
      <c r="B8" s="8" t="s">
        <v>105</v>
      </c>
      <c r="C8" s="8" t="s">
        <v>127</v>
      </c>
      <c r="D8" s="8" t="s">
        <v>115</v>
      </c>
      <c r="E8" s="8">
        <v>24</v>
      </c>
      <c r="F8" s="8">
        <v>20</v>
      </c>
      <c r="G8" s="8">
        <v>23</v>
      </c>
      <c r="H8" s="8">
        <v>21</v>
      </c>
      <c r="I8" s="8">
        <v>88</v>
      </c>
      <c r="J8" s="8"/>
      <c r="K8" s="109">
        <v>7</v>
      </c>
    </row>
    <row r="9" spans="1:11">
      <c r="A9" s="108">
        <v>4</v>
      </c>
      <c r="B9" s="8" t="s">
        <v>100</v>
      </c>
      <c r="C9" s="8" t="s">
        <v>114</v>
      </c>
      <c r="D9" s="8" t="s">
        <v>115</v>
      </c>
      <c r="E9" s="8">
        <v>18</v>
      </c>
      <c r="F9" s="8">
        <v>23</v>
      </c>
      <c r="G9" s="8">
        <v>22</v>
      </c>
      <c r="H9" s="8">
        <v>22</v>
      </c>
      <c r="I9" s="8">
        <v>85</v>
      </c>
      <c r="J9" s="8"/>
      <c r="K9" s="109">
        <v>8</v>
      </c>
    </row>
    <row r="10" spans="1:11">
      <c r="A10" s="108">
        <v>29</v>
      </c>
      <c r="B10" s="8" t="s">
        <v>99</v>
      </c>
      <c r="C10" s="8" t="s">
        <v>135</v>
      </c>
      <c r="D10" s="8" t="s">
        <v>115</v>
      </c>
      <c r="E10" s="8">
        <v>22</v>
      </c>
      <c r="F10" s="8">
        <v>20</v>
      </c>
      <c r="G10" s="8">
        <v>22</v>
      </c>
      <c r="H10" s="8">
        <v>21</v>
      </c>
      <c r="I10" s="8">
        <v>85</v>
      </c>
      <c r="J10" s="8"/>
      <c r="K10" s="109">
        <v>9</v>
      </c>
    </row>
    <row r="11" spans="1:11">
      <c r="A11" s="108">
        <v>31</v>
      </c>
      <c r="B11" s="8" t="s">
        <v>77</v>
      </c>
      <c r="C11" s="8" t="s">
        <v>145</v>
      </c>
      <c r="D11" s="8" t="s">
        <v>115</v>
      </c>
      <c r="E11" s="8">
        <v>19</v>
      </c>
      <c r="F11" s="8">
        <v>19</v>
      </c>
      <c r="G11" s="8">
        <v>21</v>
      </c>
      <c r="H11" s="8">
        <v>22</v>
      </c>
      <c r="I11" s="8">
        <v>81</v>
      </c>
      <c r="J11" s="8"/>
      <c r="K11" s="109">
        <v>10</v>
      </c>
    </row>
    <row r="12" spans="1:11">
      <c r="A12" s="108">
        <v>17</v>
      </c>
      <c r="B12" s="8" t="s">
        <v>98</v>
      </c>
      <c r="C12" s="8" t="s">
        <v>123</v>
      </c>
      <c r="D12" s="8" t="s">
        <v>115</v>
      </c>
      <c r="E12" s="8">
        <v>19</v>
      </c>
      <c r="F12" s="8">
        <v>19</v>
      </c>
      <c r="G12" s="8">
        <v>21</v>
      </c>
      <c r="H12" s="8">
        <v>21</v>
      </c>
      <c r="I12" s="8">
        <v>80</v>
      </c>
      <c r="J12" s="8"/>
      <c r="K12" s="109">
        <v>11</v>
      </c>
    </row>
    <row r="13" spans="1:11">
      <c r="A13" s="108">
        <v>16</v>
      </c>
      <c r="B13" s="8" t="s">
        <v>89</v>
      </c>
      <c r="C13" s="8" t="s">
        <v>134</v>
      </c>
      <c r="D13" s="8" t="s">
        <v>115</v>
      </c>
      <c r="E13" s="8">
        <v>21</v>
      </c>
      <c r="F13" s="8">
        <v>19</v>
      </c>
      <c r="G13" s="8">
        <v>21</v>
      </c>
      <c r="H13" s="8">
        <v>19</v>
      </c>
      <c r="I13" s="8">
        <v>80</v>
      </c>
      <c r="J13" s="8"/>
      <c r="K13" s="109">
        <v>12</v>
      </c>
    </row>
    <row r="14" spans="1:11">
      <c r="A14" s="108">
        <v>36</v>
      </c>
      <c r="B14" s="8" t="s">
        <v>95</v>
      </c>
      <c r="C14" s="8" t="s">
        <v>121</v>
      </c>
      <c r="D14" s="8" t="s">
        <v>115</v>
      </c>
      <c r="E14" s="8">
        <v>18</v>
      </c>
      <c r="F14" s="8">
        <v>19</v>
      </c>
      <c r="G14" s="8">
        <v>23</v>
      </c>
      <c r="H14" s="8">
        <v>19</v>
      </c>
      <c r="I14" s="8">
        <v>79</v>
      </c>
      <c r="J14" s="8"/>
      <c r="K14" s="109">
        <v>13</v>
      </c>
    </row>
    <row r="15" spans="1:11" ht="15" thickBot="1">
      <c r="A15" s="110">
        <v>7</v>
      </c>
      <c r="B15" s="111" t="s">
        <v>103</v>
      </c>
      <c r="C15" s="111" t="s">
        <v>114</v>
      </c>
      <c r="D15" s="111" t="s">
        <v>115</v>
      </c>
      <c r="E15" s="111">
        <v>15</v>
      </c>
      <c r="F15" s="111">
        <v>15</v>
      </c>
      <c r="G15" s="111">
        <v>18</v>
      </c>
      <c r="H15" s="111">
        <v>16</v>
      </c>
      <c r="I15" s="111">
        <v>64</v>
      </c>
      <c r="J15" s="111"/>
      <c r="K15" s="112">
        <v>14</v>
      </c>
    </row>
    <row r="16" spans="1:1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B14" sqref="B14"/>
    </sheetView>
  </sheetViews>
  <sheetFormatPr defaultRowHeight="14.25"/>
  <cols>
    <col min="1" max="1" width="13.75" bestFit="1" customWidth="1"/>
    <col min="2" max="2" width="15.625" bestFit="1" customWidth="1"/>
    <col min="3" max="3" width="11.75" bestFit="1" customWidth="1"/>
    <col min="4" max="4" width="9.625" bestFit="1" customWidth="1"/>
    <col min="5" max="5" width="9.25" bestFit="1" customWidth="1"/>
    <col min="6" max="6" width="9.75" bestFit="1" customWidth="1"/>
    <col min="7" max="7" width="10.25" bestFit="1" customWidth="1"/>
    <col min="8" max="8" width="10.375" bestFit="1" customWidth="1"/>
    <col min="9" max="9" width="7.5" bestFit="1" customWidth="1"/>
    <col min="10" max="10" width="8.375" bestFit="1" customWidth="1"/>
  </cols>
  <sheetData>
    <row r="1" spans="1:11" ht="15.75" thickBot="1">
      <c r="A1" s="115" t="s">
        <v>1</v>
      </c>
      <c r="B1" s="116" t="s">
        <v>142</v>
      </c>
      <c r="C1" s="116" t="s">
        <v>3</v>
      </c>
      <c r="D1" s="116" t="s">
        <v>4</v>
      </c>
      <c r="E1" s="116" t="s">
        <v>5</v>
      </c>
      <c r="F1" s="116" t="s">
        <v>6</v>
      </c>
      <c r="G1" s="116" t="s">
        <v>7</v>
      </c>
      <c r="H1" s="116" t="s">
        <v>8</v>
      </c>
      <c r="I1" s="116" t="s">
        <v>9</v>
      </c>
      <c r="J1" s="134" t="s">
        <v>153</v>
      </c>
      <c r="K1" s="135" t="s">
        <v>64</v>
      </c>
    </row>
    <row r="2" spans="1:11">
      <c r="A2" s="128">
        <v>19</v>
      </c>
      <c r="B2" s="129" t="s">
        <v>80</v>
      </c>
      <c r="C2" s="129" t="s">
        <v>119</v>
      </c>
      <c r="D2" s="129" t="s">
        <v>109</v>
      </c>
      <c r="E2" s="129">
        <v>21</v>
      </c>
      <c r="F2" s="129">
        <v>25</v>
      </c>
      <c r="G2" s="129">
        <v>22</v>
      </c>
      <c r="H2" s="129">
        <v>23</v>
      </c>
      <c r="I2" s="129">
        <v>91</v>
      </c>
      <c r="J2" s="129"/>
      <c r="K2" s="130">
        <v>1</v>
      </c>
    </row>
    <row r="3" spans="1:11">
      <c r="A3" s="128">
        <v>8</v>
      </c>
      <c r="B3" s="129" t="s">
        <v>83</v>
      </c>
      <c r="C3" s="129" t="s">
        <v>132</v>
      </c>
      <c r="D3" s="129" t="s">
        <v>109</v>
      </c>
      <c r="E3" s="129">
        <v>21</v>
      </c>
      <c r="F3" s="129">
        <v>20</v>
      </c>
      <c r="G3" s="129">
        <v>24</v>
      </c>
      <c r="H3" s="129">
        <v>22</v>
      </c>
      <c r="I3" s="129">
        <v>87</v>
      </c>
      <c r="J3" s="129" t="s">
        <v>150</v>
      </c>
      <c r="K3" s="130">
        <v>2</v>
      </c>
    </row>
    <row r="4" spans="1:11">
      <c r="A4" s="128">
        <v>38</v>
      </c>
      <c r="B4" s="129" t="s">
        <v>88</v>
      </c>
      <c r="C4" s="129" t="s">
        <v>133</v>
      </c>
      <c r="D4" s="129" t="s">
        <v>109</v>
      </c>
      <c r="E4" s="129">
        <v>21</v>
      </c>
      <c r="F4" s="129">
        <v>23</v>
      </c>
      <c r="G4" s="129">
        <v>20</v>
      </c>
      <c r="H4" s="129">
        <v>23</v>
      </c>
      <c r="I4" s="129">
        <v>87</v>
      </c>
      <c r="J4" s="129" t="s">
        <v>149</v>
      </c>
      <c r="K4" s="130">
        <v>3</v>
      </c>
    </row>
    <row r="5" spans="1:11">
      <c r="A5" s="128">
        <v>28</v>
      </c>
      <c r="B5" s="129" t="s">
        <v>86</v>
      </c>
      <c r="C5" s="129" t="s">
        <v>130</v>
      </c>
      <c r="D5" s="129" t="s">
        <v>109</v>
      </c>
      <c r="E5" s="129">
        <v>20</v>
      </c>
      <c r="F5" s="129">
        <v>21</v>
      </c>
      <c r="G5" s="129">
        <v>22</v>
      </c>
      <c r="H5" s="129">
        <v>22</v>
      </c>
      <c r="I5" s="129">
        <v>85</v>
      </c>
      <c r="J5" s="129"/>
      <c r="K5" s="130">
        <v>4</v>
      </c>
    </row>
    <row r="6" spans="1:11">
      <c r="A6" s="128">
        <v>35</v>
      </c>
      <c r="B6" s="129" t="s">
        <v>97</v>
      </c>
      <c r="C6" s="129" t="s">
        <v>124</v>
      </c>
      <c r="D6" s="129" t="s">
        <v>109</v>
      </c>
      <c r="E6" s="129">
        <v>22</v>
      </c>
      <c r="F6" s="129">
        <v>23</v>
      </c>
      <c r="G6" s="129">
        <v>18</v>
      </c>
      <c r="H6" s="129">
        <v>21</v>
      </c>
      <c r="I6" s="129">
        <v>84</v>
      </c>
      <c r="J6" s="129"/>
      <c r="K6" s="130">
        <v>5</v>
      </c>
    </row>
    <row r="7" spans="1:11">
      <c r="A7" s="128">
        <v>32</v>
      </c>
      <c r="B7" s="129" t="s">
        <v>138</v>
      </c>
      <c r="C7" s="129" t="s">
        <v>139</v>
      </c>
      <c r="D7" s="129" t="s">
        <v>109</v>
      </c>
      <c r="E7" s="129">
        <v>18</v>
      </c>
      <c r="F7" s="129">
        <v>20</v>
      </c>
      <c r="G7" s="129">
        <v>20</v>
      </c>
      <c r="H7" s="129">
        <v>21</v>
      </c>
      <c r="I7" s="129">
        <v>79</v>
      </c>
      <c r="J7" s="129"/>
      <c r="K7" s="130">
        <v>6</v>
      </c>
    </row>
    <row r="8" spans="1:11">
      <c r="A8" s="128">
        <v>25</v>
      </c>
      <c r="B8" s="129" t="s">
        <v>79</v>
      </c>
      <c r="C8" s="129" t="s">
        <v>117</v>
      </c>
      <c r="D8" s="129" t="s">
        <v>109</v>
      </c>
      <c r="E8" s="129">
        <v>17</v>
      </c>
      <c r="F8" s="129">
        <v>20</v>
      </c>
      <c r="G8" s="129">
        <v>18</v>
      </c>
      <c r="H8" s="129">
        <v>21</v>
      </c>
      <c r="I8" s="129">
        <v>76</v>
      </c>
      <c r="J8" s="129"/>
      <c r="K8" s="130">
        <v>7</v>
      </c>
    </row>
    <row r="9" spans="1:11">
      <c r="A9" s="128">
        <v>5</v>
      </c>
      <c r="B9" s="129" t="s">
        <v>102</v>
      </c>
      <c r="C9" s="129" t="s">
        <v>108</v>
      </c>
      <c r="D9" s="129" t="s">
        <v>109</v>
      </c>
      <c r="E9" s="129">
        <v>15</v>
      </c>
      <c r="F9" s="129">
        <v>18</v>
      </c>
      <c r="G9" s="129">
        <v>16</v>
      </c>
      <c r="H9" s="129">
        <v>20</v>
      </c>
      <c r="I9" s="129">
        <v>69</v>
      </c>
      <c r="J9" s="129"/>
      <c r="K9" s="130">
        <v>8</v>
      </c>
    </row>
    <row r="10" spans="1:11" ht="15" thickBot="1">
      <c r="A10" s="131">
        <v>12</v>
      </c>
      <c r="B10" s="132" t="s">
        <v>94</v>
      </c>
      <c r="C10" s="132" t="s">
        <v>112</v>
      </c>
      <c r="D10" s="132" t="s">
        <v>109</v>
      </c>
      <c r="E10" s="132">
        <v>19</v>
      </c>
      <c r="F10" s="132">
        <v>17</v>
      </c>
      <c r="G10" s="132">
        <v>16</v>
      </c>
      <c r="H10" s="132">
        <v>14</v>
      </c>
      <c r="I10" s="132">
        <v>66</v>
      </c>
      <c r="J10" s="132"/>
      <c r="K10" s="133">
        <v>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activeCell="I36" sqref="I36"/>
    </sheetView>
  </sheetViews>
  <sheetFormatPr defaultRowHeight="14.25"/>
  <cols>
    <col min="1" max="1" width="9.75" customWidth="1"/>
    <col min="2" max="2" width="19.125" bestFit="1" customWidth="1"/>
    <col min="3" max="3" width="11.875" customWidth="1"/>
    <col min="4" max="4" width="10.125" customWidth="1"/>
    <col min="5" max="8" width="7.75" bestFit="1" customWidth="1"/>
    <col min="9" max="9" width="7.5" customWidth="1"/>
    <col min="10" max="10" width="6.375" customWidth="1"/>
  </cols>
  <sheetData>
    <row r="1" spans="1:18" ht="23.2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4"/>
    </row>
    <row r="2" spans="1:18">
      <c r="A2" s="77"/>
      <c r="B2" s="78"/>
      <c r="C2" s="78"/>
      <c r="D2" s="78"/>
      <c r="E2" s="78"/>
      <c r="F2" s="78"/>
      <c r="G2" s="78"/>
      <c r="H2" s="78"/>
      <c r="I2" s="78"/>
      <c r="J2" s="79"/>
    </row>
    <row r="3" spans="1:18" ht="30">
      <c r="A3" s="66" t="s">
        <v>1</v>
      </c>
      <c r="B3" s="67" t="s">
        <v>142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68" t="s">
        <v>10</v>
      </c>
      <c r="K3" s="11"/>
      <c r="L3" s="11"/>
    </row>
    <row r="4" spans="1:18" ht="15">
      <c r="A4" s="69">
        <v>1</v>
      </c>
      <c r="B4" s="1" t="s">
        <v>85</v>
      </c>
      <c r="C4" s="3" t="s">
        <v>107</v>
      </c>
      <c r="D4" s="4" t="s">
        <v>110</v>
      </c>
      <c r="E4" s="4">
        <v>16</v>
      </c>
      <c r="F4" s="4">
        <v>7</v>
      </c>
      <c r="G4" s="4">
        <v>9</v>
      </c>
      <c r="H4" s="4">
        <v>13</v>
      </c>
      <c r="I4" s="4">
        <f t="shared" ref="I4:I45" si="0">SUM(E4:H4)</f>
        <v>45</v>
      </c>
      <c r="J4" s="70">
        <v>1</v>
      </c>
    </row>
    <row r="5" spans="1:18" ht="15">
      <c r="A5" s="69">
        <v>2</v>
      </c>
      <c r="B5" s="5" t="s">
        <v>96</v>
      </c>
      <c r="C5" s="7" t="s">
        <v>113</v>
      </c>
      <c r="D5" s="8" t="s">
        <v>110</v>
      </c>
      <c r="E5" s="8">
        <v>24</v>
      </c>
      <c r="F5" s="8">
        <v>22</v>
      </c>
      <c r="G5" s="8">
        <v>23</v>
      </c>
      <c r="H5" s="8">
        <v>24</v>
      </c>
      <c r="I5" s="8">
        <f t="shared" si="0"/>
        <v>93</v>
      </c>
      <c r="J5" s="71">
        <v>12</v>
      </c>
    </row>
    <row r="6" spans="1:18" ht="15.75">
      <c r="A6" s="69">
        <v>3</v>
      </c>
      <c r="B6" s="5" t="s">
        <v>40</v>
      </c>
      <c r="C6" s="7" t="s">
        <v>126</v>
      </c>
      <c r="D6" s="8" t="s">
        <v>110</v>
      </c>
      <c r="E6" s="82">
        <v>25</v>
      </c>
      <c r="F6" s="8">
        <v>23</v>
      </c>
      <c r="G6" s="8">
        <v>22</v>
      </c>
      <c r="H6" s="8">
        <v>21</v>
      </c>
      <c r="I6" s="8">
        <f t="shared" si="0"/>
        <v>91</v>
      </c>
      <c r="J6" s="71">
        <v>28</v>
      </c>
      <c r="R6" s="80"/>
    </row>
    <row r="7" spans="1:18" ht="15.75">
      <c r="A7" s="69">
        <v>4</v>
      </c>
      <c r="B7" s="5" t="s">
        <v>100</v>
      </c>
      <c r="C7" s="7" t="s">
        <v>114</v>
      </c>
      <c r="D7" s="8" t="s">
        <v>115</v>
      </c>
      <c r="E7" s="8">
        <v>18</v>
      </c>
      <c r="F7" s="8">
        <v>23</v>
      </c>
      <c r="G7" s="8">
        <v>22</v>
      </c>
      <c r="H7" s="8">
        <v>22</v>
      </c>
      <c r="I7" s="8">
        <f t="shared" si="0"/>
        <v>85</v>
      </c>
      <c r="J7" s="71">
        <v>2</v>
      </c>
      <c r="R7" s="80"/>
    </row>
    <row r="8" spans="1:18" ht="15.75">
      <c r="A8" s="69">
        <v>5</v>
      </c>
      <c r="B8" s="5" t="s">
        <v>102</v>
      </c>
      <c r="C8" s="7" t="s">
        <v>108</v>
      </c>
      <c r="D8" s="8" t="s">
        <v>109</v>
      </c>
      <c r="E8" s="8">
        <v>15</v>
      </c>
      <c r="F8" s="8">
        <v>18</v>
      </c>
      <c r="G8" s="8">
        <v>16</v>
      </c>
      <c r="H8" s="8">
        <v>20</v>
      </c>
      <c r="I8" s="8">
        <f t="shared" si="0"/>
        <v>69</v>
      </c>
      <c r="J8" s="71">
        <v>1</v>
      </c>
      <c r="R8" s="80"/>
    </row>
    <row r="9" spans="1:18" ht="15">
      <c r="A9" s="69">
        <v>6</v>
      </c>
      <c r="B9" s="5" t="s">
        <v>92</v>
      </c>
      <c r="C9" s="7" t="s">
        <v>113</v>
      </c>
      <c r="D9" s="8" t="s">
        <v>110</v>
      </c>
      <c r="E9" s="8">
        <v>23</v>
      </c>
      <c r="F9" s="8">
        <v>23</v>
      </c>
      <c r="G9" s="8">
        <v>22</v>
      </c>
      <c r="H9" s="8">
        <v>22</v>
      </c>
      <c r="I9" s="8">
        <f t="shared" si="0"/>
        <v>90</v>
      </c>
      <c r="J9" s="71">
        <v>1</v>
      </c>
    </row>
    <row r="10" spans="1:18" ht="15.75">
      <c r="A10" s="69">
        <v>7</v>
      </c>
      <c r="B10" s="5" t="s">
        <v>103</v>
      </c>
      <c r="C10" s="7" t="s">
        <v>114</v>
      </c>
      <c r="D10" s="8" t="s">
        <v>115</v>
      </c>
      <c r="E10" s="8">
        <v>15</v>
      </c>
      <c r="F10" s="8">
        <v>15</v>
      </c>
      <c r="G10" s="8">
        <v>18</v>
      </c>
      <c r="H10" s="8">
        <v>16</v>
      </c>
      <c r="I10" s="8">
        <f t="shared" si="0"/>
        <v>64</v>
      </c>
      <c r="J10" s="71">
        <v>1</v>
      </c>
      <c r="Q10" s="80"/>
    </row>
    <row r="11" spans="1:18" ht="15.75">
      <c r="A11" s="69">
        <v>8</v>
      </c>
      <c r="B11" s="5" t="s">
        <v>83</v>
      </c>
      <c r="C11" s="7" t="s">
        <v>132</v>
      </c>
      <c r="D11" s="8" t="s">
        <v>109</v>
      </c>
      <c r="E11" s="8">
        <v>21</v>
      </c>
      <c r="F11" s="8">
        <v>20</v>
      </c>
      <c r="G11" s="8">
        <v>24</v>
      </c>
      <c r="H11" s="8">
        <v>22</v>
      </c>
      <c r="I11" s="8">
        <f t="shared" si="0"/>
        <v>87</v>
      </c>
      <c r="J11" s="71">
        <v>2</v>
      </c>
      <c r="R11" s="80"/>
    </row>
    <row r="12" spans="1:18" ht="15.75">
      <c r="A12" s="69">
        <v>9</v>
      </c>
      <c r="B12" s="5" t="s">
        <v>105</v>
      </c>
      <c r="C12" s="7" t="s">
        <v>127</v>
      </c>
      <c r="D12" s="8" t="s">
        <v>115</v>
      </c>
      <c r="E12" s="8">
        <v>24</v>
      </c>
      <c r="F12" s="8">
        <v>20</v>
      </c>
      <c r="G12" s="8">
        <v>23</v>
      </c>
      <c r="H12" s="8">
        <v>21</v>
      </c>
      <c r="I12" s="8">
        <f t="shared" si="0"/>
        <v>88</v>
      </c>
      <c r="J12" s="71">
        <v>13</v>
      </c>
      <c r="Q12" s="80"/>
    </row>
    <row r="13" spans="1:18" ht="15.75">
      <c r="A13" s="69">
        <v>10</v>
      </c>
      <c r="B13" s="5" t="s">
        <v>19</v>
      </c>
      <c r="C13" s="7" t="s">
        <v>128</v>
      </c>
      <c r="D13" s="8" t="s">
        <v>110</v>
      </c>
      <c r="E13" s="8">
        <v>23</v>
      </c>
      <c r="F13" s="8">
        <v>24</v>
      </c>
      <c r="G13" s="8">
        <v>22</v>
      </c>
      <c r="H13" s="8">
        <v>22</v>
      </c>
      <c r="I13" s="8">
        <f t="shared" si="0"/>
        <v>91</v>
      </c>
      <c r="J13" s="71">
        <v>17</v>
      </c>
      <c r="R13" s="80"/>
    </row>
    <row r="14" spans="1:18" ht="15">
      <c r="A14" s="69">
        <v>11</v>
      </c>
      <c r="B14" s="5" t="s">
        <v>27</v>
      </c>
      <c r="C14" s="7" t="s">
        <v>131</v>
      </c>
      <c r="D14" s="8" t="s">
        <v>110</v>
      </c>
      <c r="E14" s="8">
        <v>22</v>
      </c>
      <c r="F14" s="8">
        <v>19</v>
      </c>
      <c r="G14" s="8">
        <v>19</v>
      </c>
      <c r="H14" s="8">
        <v>21</v>
      </c>
      <c r="I14" s="8">
        <f t="shared" si="0"/>
        <v>81</v>
      </c>
      <c r="J14" s="71">
        <v>3</v>
      </c>
    </row>
    <row r="15" spans="1:18" ht="15.75">
      <c r="A15" s="69">
        <v>12</v>
      </c>
      <c r="B15" s="5" t="s">
        <v>94</v>
      </c>
      <c r="C15" s="7" t="s">
        <v>112</v>
      </c>
      <c r="D15" s="8" t="s">
        <v>109</v>
      </c>
      <c r="E15" s="8">
        <v>19</v>
      </c>
      <c r="F15" s="8">
        <v>17</v>
      </c>
      <c r="G15" s="8">
        <v>16</v>
      </c>
      <c r="H15" s="8">
        <v>14</v>
      </c>
      <c r="I15" s="8">
        <f t="shared" si="0"/>
        <v>66</v>
      </c>
      <c r="J15" s="71">
        <v>4</v>
      </c>
      <c r="Q15" s="80"/>
    </row>
    <row r="16" spans="1:18" ht="15">
      <c r="A16" s="69">
        <v>13</v>
      </c>
      <c r="B16" s="5" t="s">
        <v>78</v>
      </c>
      <c r="C16" s="7" t="s">
        <v>111</v>
      </c>
      <c r="D16" s="8" t="s">
        <v>110</v>
      </c>
      <c r="E16" s="8">
        <v>22</v>
      </c>
      <c r="F16" s="8">
        <v>23</v>
      </c>
      <c r="G16" s="8">
        <v>22</v>
      </c>
      <c r="H16" s="82">
        <v>25</v>
      </c>
      <c r="I16" s="8">
        <f t="shared" si="0"/>
        <v>92</v>
      </c>
      <c r="J16" s="71">
        <v>11</v>
      </c>
    </row>
    <row r="17" spans="1:18" ht="15">
      <c r="A17" s="69">
        <v>14</v>
      </c>
      <c r="B17" s="5" t="s">
        <v>90</v>
      </c>
      <c r="C17" s="7" t="s">
        <v>126</v>
      </c>
      <c r="D17" s="8" t="s">
        <v>115</v>
      </c>
      <c r="E17" s="8">
        <v>24</v>
      </c>
      <c r="F17" s="8">
        <v>24</v>
      </c>
      <c r="G17" s="8">
        <v>20</v>
      </c>
      <c r="H17" s="8">
        <v>23</v>
      </c>
      <c r="I17" s="8">
        <f t="shared" si="0"/>
        <v>91</v>
      </c>
      <c r="J17" s="71">
        <v>19</v>
      </c>
    </row>
    <row r="18" spans="1:18" ht="15.75">
      <c r="A18" s="69">
        <v>15</v>
      </c>
      <c r="B18" s="5" t="s">
        <v>87</v>
      </c>
      <c r="C18" s="7" t="s">
        <v>129</v>
      </c>
      <c r="D18" s="8" t="s">
        <v>115</v>
      </c>
      <c r="E18" s="8">
        <v>20</v>
      </c>
      <c r="F18" s="8">
        <v>22</v>
      </c>
      <c r="G18" s="8">
        <v>24</v>
      </c>
      <c r="H18" s="8">
        <v>23</v>
      </c>
      <c r="I18" s="8">
        <f t="shared" si="0"/>
        <v>89</v>
      </c>
      <c r="J18" s="71">
        <v>4</v>
      </c>
      <c r="R18" s="80"/>
    </row>
    <row r="19" spans="1:18" ht="15.75">
      <c r="A19" s="69">
        <v>16</v>
      </c>
      <c r="B19" s="5" t="s">
        <v>89</v>
      </c>
      <c r="C19" s="7" t="s">
        <v>134</v>
      </c>
      <c r="D19" s="8" t="s">
        <v>115</v>
      </c>
      <c r="E19" s="8">
        <v>21</v>
      </c>
      <c r="F19" s="8">
        <v>19</v>
      </c>
      <c r="G19" s="8">
        <v>21</v>
      </c>
      <c r="H19" s="8">
        <v>19</v>
      </c>
      <c r="I19" s="8">
        <f t="shared" si="0"/>
        <v>80</v>
      </c>
      <c r="J19" s="71">
        <v>2</v>
      </c>
      <c r="R19" s="80"/>
    </row>
    <row r="20" spans="1:18" ht="15.75">
      <c r="A20" s="69">
        <v>17</v>
      </c>
      <c r="B20" s="5" t="s">
        <v>98</v>
      </c>
      <c r="C20" s="7" t="s">
        <v>123</v>
      </c>
      <c r="D20" s="8" t="s">
        <v>115</v>
      </c>
      <c r="E20" s="8">
        <v>19</v>
      </c>
      <c r="F20" s="8">
        <v>19</v>
      </c>
      <c r="G20" s="8">
        <v>21</v>
      </c>
      <c r="H20" s="8">
        <v>21</v>
      </c>
      <c r="I20" s="8">
        <f t="shared" si="0"/>
        <v>80</v>
      </c>
      <c r="J20" s="71">
        <v>8</v>
      </c>
      <c r="R20" s="80"/>
    </row>
    <row r="21" spans="1:18" ht="15.75">
      <c r="A21" s="69">
        <v>18</v>
      </c>
      <c r="B21" s="5" t="s">
        <v>140</v>
      </c>
      <c r="C21" s="7" t="s">
        <v>137</v>
      </c>
      <c r="D21" s="8" t="s">
        <v>141</v>
      </c>
      <c r="E21" s="82">
        <v>25</v>
      </c>
      <c r="F21" s="82">
        <v>25</v>
      </c>
      <c r="G21" s="8">
        <v>23</v>
      </c>
      <c r="H21" s="8">
        <v>24</v>
      </c>
      <c r="I21" s="8">
        <f t="shared" si="0"/>
        <v>97</v>
      </c>
      <c r="J21" s="71">
        <v>59</v>
      </c>
      <c r="Q21" s="80"/>
    </row>
    <row r="22" spans="1:18" ht="15.75">
      <c r="A22" s="69">
        <v>19</v>
      </c>
      <c r="B22" s="5" t="s">
        <v>80</v>
      </c>
      <c r="C22" s="7" t="s">
        <v>119</v>
      </c>
      <c r="D22" s="8" t="s">
        <v>109</v>
      </c>
      <c r="E22" s="8">
        <v>21</v>
      </c>
      <c r="F22" s="82">
        <v>25</v>
      </c>
      <c r="G22" s="8">
        <v>22</v>
      </c>
      <c r="H22" s="8">
        <v>23</v>
      </c>
      <c r="I22" s="8">
        <f t="shared" si="0"/>
        <v>91</v>
      </c>
      <c r="J22" s="71">
        <v>2</v>
      </c>
      <c r="Q22" s="80"/>
    </row>
    <row r="23" spans="1:18" ht="15.75">
      <c r="A23" s="69">
        <v>20</v>
      </c>
      <c r="B23" s="5" t="s">
        <v>84</v>
      </c>
      <c r="C23" s="7" t="s">
        <v>128</v>
      </c>
      <c r="D23" s="8" t="s">
        <v>116</v>
      </c>
      <c r="E23" s="8">
        <v>15</v>
      </c>
      <c r="F23" s="8">
        <v>17</v>
      </c>
      <c r="G23" s="8">
        <v>20</v>
      </c>
      <c r="H23" s="8">
        <v>20</v>
      </c>
      <c r="I23" s="8">
        <f t="shared" si="0"/>
        <v>72</v>
      </c>
      <c r="J23" s="71">
        <v>2</v>
      </c>
      <c r="Q23" s="80"/>
    </row>
    <row r="24" spans="1:18" ht="15.75">
      <c r="A24" s="69">
        <v>21</v>
      </c>
      <c r="B24" s="5" t="s">
        <v>143</v>
      </c>
      <c r="C24" s="7" t="s">
        <v>144</v>
      </c>
      <c r="D24" s="8" t="s">
        <v>110</v>
      </c>
      <c r="E24" s="8">
        <v>22</v>
      </c>
      <c r="F24" s="8">
        <v>19</v>
      </c>
      <c r="G24" s="8">
        <v>18</v>
      </c>
      <c r="H24" s="8">
        <v>21</v>
      </c>
      <c r="I24" s="8">
        <f t="shared" si="0"/>
        <v>80</v>
      </c>
      <c r="J24" s="71">
        <v>4</v>
      </c>
      <c r="R24" s="80"/>
    </row>
    <row r="25" spans="1:18" ht="15.75">
      <c r="A25" s="69">
        <v>22</v>
      </c>
      <c r="B25" s="5" t="s">
        <v>12</v>
      </c>
      <c r="C25" s="7" t="s">
        <v>122</v>
      </c>
      <c r="D25" s="8" t="s">
        <v>110</v>
      </c>
      <c r="E25" s="8">
        <v>23</v>
      </c>
      <c r="F25" s="8">
        <v>23</v>
      </c>
      <c r="G25" s="8">
        <v>23</v>
      </c>
      <c r="H25" s="8">
        <v>24</v>
      </c>
      <c r="I25" s="8">
        <f t="shared" si="0"/>
        <v>93</v>
      </c>
      <c r="J25" s="71">
        <v>18</v>
      </c>
      <c r="Q25" s="80"/>
    </row>
    <row r="26" spans="1:18" ht="15.75">
      <c r="A26" s="69">
        <v>23</v>
      </c>
      <c r="B26" s="5" t="s">
        <v>106</v>
      </c>
      <c r="C26" s="7" t="s">
        <v>125</v>
      </c>
      <c r="D26" s="8" t="s">
        <v>115</v>
      </c>
      <c r="E26" s="8">
        <v>24</v>
      </c>
      <c r="F26" s="8">
        <v>23</v>
      </c>
      <c r="G26" s="8">
        <v>24</v>
      </c>
      <c r="H26" s="8">
        <v>20</v>
      </c>
      <c r="I26" s="8">
        <f t="shared" si="0"/>
        <v>91</v>
      </c>
      <c r="J26" s="71">
        <v>2</v>
      </c>
      <c r="Q26" s="80"/>
    </row>
    <row r="27" spans="1:18" ht="15.75">
      <c r="A27" s="69">
        <v>24</v>
      </c>
      <c r="B27" s="5" t="s">
        <v>32</v>
      </c>
      <c r="C27" s="7" t="s">
        <v>123</v>
      </c>
      <c r="D27" s="8" t="s">
        <v>110</v>
      </c>
      <c r="E27" s="8">
        <v>23</v>
      </c>
      <c r="F27" s="8">
        <v>22</v>
      </c>
      <c r="G27" s="8">
        <v>22</v>
      </c>
      <c r="H27" s="8">
        <v>22</v>
      </c>
      <c r="I27" s="8">
        <f t="shared" si="0"/>
        <v>89</v>
      </c>
      <c r="J27" s="71">
        <v>11</v>
      </c>
      <c r="R27" s="80"/>
    </row>
    <row r="28" spans="1:18" ht="15.75">
      <c r="A28" s="69">
        <v>25</v>
      </c>
      <c r="B28" s="5" t="s">
        <v>79</v>
      </c>
      <c r="C28" s="7" t="s">
        <v>117</v>
      </c>
      <c r="D28" s="8" t="s">
        <v>109</v>
      </c>
      <c r="E28" s="8">
        <v>17</v>
      </c>
      <c r="F28" s="8">
        <v>20</v>
      </c>
      <c r="G28" s="8">
        <v>18</v>
      </c>
      <c r="H28" s="8">
        <v>21</v>
      </c>
      <c r="I28" s="8">
        <f t="shared" si="0"/>
        <v>76</v>
      </c>
      <c r="J28" s="71">
        <v>1</v>
      </c>
      <c r="R28" s="80"/>
    </row>
    <row r="29" spans="1:18" ht="15.75">
      <c r="A29" s="69">
        <v>26</v>
      </c>
      <c r="B29" s="5" t="s">
        <v>81</v>
      </c>
      <c r="C29" s="7" t="s">
        <v>120</v>
      </c>
      <c r="D29" s="8" t="s">
        <v>115</v>
      </c>
      <c r="E29" s="8">
        <v>21</v>
      </c>
      <c r="F29" s="8">
        <v>22</v>
      </c>
      <c r="G29" s="8">
        <v>21</v>
      </c>
      <c r="H29" s="82">
        <v>25</v>
      </c>
      <c r="I29" s="8">
        <f t="shared" si="0"/>
        <v>89</v>
      </c>
      <c r="J29" s="71">
        <v>2</v>
      </c>
      <c r="R29" s="80"/>
    </row>
    <row r="30" spans="1:18" ht="15">
      <c r="A30" s="69">
        <v>27</v>
      </c>
      <c r="B30" s="5" t="s">
        <v>42</v>
      </c>
      <c r="C30" s="7" t="s">
        <v>122</v>
      </c>
      <c r="D30" s="8" t="s">
        <v>110</v>
      </c>
      <c r="E30" s="8">
        <v>21</v>
      </c>
      <c r="F30" s="8">
        <v>24</v>
      </c>
      <c r="G30" s="8">
        <v>22</v>
      </c>
      <c r="H30" s="82">
        <v>25</v>
      </c>
      <c r="I30" s="8">
        <f t="shared" si="0"/>
        <v>92</v>
      </c>
      <c r="J30" s="71">
        <v>2</v>
      </c>
    </row>
    <row r="31" spans="1:18" ht="15">
      <c r="A31" s="69">
        <v>28</v>
      </c>
      <c r="B31" s="5" t="s">
        <v>86</v>
      </c>
      <c r="C31" s="7" t="s">
        <v>130</v>
      </c>
      <c r="D31" s="8" t="s">
        <v>109</v>
      </c>
      <c r="E31" s="8">
        <v>20</v>
      </c>
      <c r="F31" s="8">
        <v>21</v>
      </c>
      <c r="G31" s="8">
        <v>22</v>
      </c>
      <c r="H31" s="8">
        <v>22</v>
      </c>
      <c r="I31" s="8">
        <f t="shared" si="0"/>
        <v>85</v>
      </c>
      <c r="J31" s="71">
        <v>1</v>
      </c>
    </row>
    <row r="32" spans="1:18" ht="15.75">
      <c r="A32" s="69">
        <v>29</v>
      </c>
      <c r="B32" s="5" t="s">
        <v>99</v>
      </c>
      <c r="C32" s="7" t="s">
        <v>135</v>
      </c>
      <c r="D32" s="8" t="s">
        <v>115</v>
      </c>
      <c r="E32" s="8">
        <v>22</v>
      </c>
      <c r="F32" s="8">
        <v>20</v>
      </c>
      <c r="G32" s="8">
        <v>22</v>
      </c>
      <c r="H32" s="8">
        <v>21</v>
      </c>
      <c r="I32" s="8">
        <f t="shared" si="0"/>
        <v>85</v>
      </c>
      <c r="J32" s="71">
        <v>7</v>
      </c>
      <c r="R32" s="80"/>
    </row>
    <row r="33" spans="1:18" ht="15.75">
      <c r="A33" s="69">
        <v>30</v>
      </c>
      <c r="B33" s="5" t="s">
        <v>38</v>
      </c>
      <c r="C33" s="7" t="s">
        <v>129</v>
      </c>
      <c r="D33" s="8" t="s">
        <v>110</v>
      </c>
      <c r="E33" s="8">
        <v>23</v>
      </c>
      <c r="F33" s="8">
        <v>23</v>
      </c>
      <c r="G33" s="8">
        <v>22</v>
      </c>
      <c r="H33" s="8">
        <v>24</v>
      </c>
      <c r="I33" s="8">
        <f t="shared" si="0"/>
        <v>92</v>
      </c>
      <c r="J33" s="71">
        <v>2</v>
      </c>
      <c r="R33" s="80"/>
    </row>
    <row r="34" spans="1:18" ht="15.75">
      <c r="A34" s="69">
        <v>31</v>
      </c>
      <c r="B34" s="5" t="s">
        <v>77</v>
      </c>
      <c r="C34" s="7" t="s">
        <v>145</v>
      </c>
      <c r="D34" s="8" t="s">
        <v>115</v>
      </c>
      <c r="E34" s="8">
        <v>19</v>
      </c>
      <c r="F34" s="8">
        <v>19</v>
      </c>
      <c r="G34" s="8">
        <v>21</v>
      </c>
      <c r="H34" s="8">
        <v>22</v>
      </c>
      <c r="I34" s="8">
        <f t="shared" si="0"/>
        <v>81</v>
      </c>
      <c r="J34" s="71">
        <v>1</v>
      </c>
      <c r="R34" s="80"/>
    </row>
    <row r="35" spans="1:18" ht="15.75">
      <c r="A35" s="69">
        <v>32</v>
      </c>
      <c r="B35" s="81" t="s">
        <v>138</v>
      </c>
      <c r="C35" s="7" t="s">
        <v>139</v>
      </c>
      <c r="D35" s="8" t="s">
        <v>109</v>
      </c>
      <c r="E35" s="8">
        <v>18</v>
      </c>
      <c r="F35" s="8">
        <v>20</v>
      </c>
      <c r="G35" s="8">
        <v>20</v>
      </c>
      <c r="H35" s="8">
        <v>21</v>
      </c>
      <c r="I35" s="8">
        <f t="shared" si="0"/>
        <v>79</v>
      </c>
      <c r="J35" s="71">
        <v>7</v>
      </c>
      <c r="R35" s="80"/>
    </row>
    <row r="36" spans="1:18" ht="15">
      <c r="A36" s="69">
        <v>33</v>
      </c>
      <c r="B36" s="81" t="s">
        <v>101</v>
      </c>
      <c r="C36" s="7" t="s">
        <v>136</v>
      </c>
      <c r="D36" s="8" t="s">
        <v>115</v>
      </c>
      <c r="E36" s="8">
        <v>22</v>
      </c>
      <c r="F36" s="8">
        <v>23</v>
      </c>
      <c r="G36" s="8">
        <v>23</v>
      </c>
      <c r="H36" s="8">
        <v>23</v>
      </c>
      <c r="I36" s="8">
        <f t="shared" si="0"/>
        <v>91</v>
      </c>
      <c r="J36" s="71">
        <v>13</v>
      </c>
    </row>
    <row r="37" spans="1:18" ht="15.75">
      <c r="A37" s="69">
        <v>34</v>
      </c>
      <c r="B37" s="81" t="s">
        <v>93</v>
      </c>
      <c r="C37" s="7" t="s">
        <v>112</v>
      </c>
      <c r="D37" s="8" t="s">
        <v>110</v>
      </c>
      <c r="E37" s="8">
        <v>22</v>
      </c>
      <c r="F37" s="8">
        <v>19</v>
      </c>
      <c r="G37" s="8">
        <v>22</v>
      </c>
      <c r="H37" s="8">
        <v>22</v>
      </c>
      <c r="I37" s="8">
        <f t="shared" si="0"/>
        <v>85</v>
      </c>
      <c r="J37" s="71">
        <v>14</v>
      </c>
      <c r="R37" s="80"/>
    </row>
    <row r="38" spans="1:18" ht="15">
      <c r="A38" s="69">
        <v>35</v>
      </c>
      <c r="B38" s="81" t="s">
        <v>97</v>
      </c>
      <c r="C38" s="7" t="s">
        <v>124</v>
      </c>
      <c r="D38" s="8" t="s">
        <v>109</v>
      </c>
      <c r="E38" s="8">
        <v>22</v>
      </c>
      <c r="F38" s="8">
        <v>23</v>
      </c>
      <c r="G38" s="8">
        <v>18</v>
      </c>
      <c r="H38" s="8">
        <v>21</v>
      </c>
      <c r="I38" s="8">
        <f t="shared" si="0"/>
        <v>84</v>
      </c>
      <c r="J38" s="71">
        <v>6</v>
      </c>
    </row>
    <row r="39" spans="1:18" ht="15">
      <c r="A39" s="69">
        <v>36</v>
      </c>
      <c r="B39" s="81" t="s">
        <v>95</v>
      </c>
      <c r="C39" s="7" t="s">
        <v>121</v>
      </c>
      <c r="D39" s="8" t="s">
        <v>115</v>
      </c>
      <c r="E39" s="8">
        <v>18</v>
      </c>
      <c r="F39" s="8">
        <v>19</v>
      </c>
      <c r="G39" s="8">
        <v>23</v>
      </c>
      <c r="H39" s="8">
        <v>19</v>
      </c>
      <c r="I39" s="8">
        <f t="shared" si="0"/>
        <v>79</v>
      </c>
      <c r="J39" s="71">
        <v>5</v>
      </c>
    </row>
    <row r="40" spans="1:18" ht="15">
      <c r="A40" s="69">
        <v>37</v>
      </c>
      <c r="B40" s="81" t="s">
        <v>82</v>
      </c>
      <c r="C40" s="7" t="s">
        <v>111</v>
      </c>
      <c r="D40" s="8" t="s">
        <v>110</v>
      </c>
      <c r="E40" s="8">
        <v>20</v>
      </c>
      <c r="F40" s="8">
        <v>23</v>
      </c>
      <c r="G40" s="8">
        <v>21</v>
      </c>
      <c r="H40" s="8">
        <v>21</v>
      </c>
      <c r="I40" s="8">
        <f t="shared" si="0"/>
        <v>85</v>
      </c>
      <c r="J40" s="71">
        <v>2</v>
      </c>
    </row>
    <row r="41" spans="1:18" ht="15">
      <c r="A41" s="69">
        <v>38</v>
      </c>
      <c r="B41" s="81" t="s">
        <v>88</v>
      </c>
      <c r="C41" s="7" t="s">
        <v>133</v>
      </c>
      <c r="D41" s="8" t="s">
        <v>109</v>
      </c>
      <c r="E41" s="8">
        <v>21</v>
      </c>
      <c r="F41" s="8">
        <v>23</v>
      </c>
      <c r="G41" s="8">
        <v>20</v>
      </c>
      <c r="H41" s="8">
        <v>23</v>
      </c>
      <c r="I41" s="8">
        <f t="shared" si="0"/>
        <v>87</v>
      </c>
      <c r="J41" s="71">
        <v>2</v>
      </c>
    </row>
    <row r="42" spans="1:18" ht="15.75">
      <c r="A42" s="69">
        <v>39</v>
      </c>
      <c r="B42" s="81" t="s">
        <v>91</v>
      </c>
      <c r="C42" s="7" t="s">
        <v>118</v>
      </c>
      <c r="D42" s="8" t="s">
        <v>115</v>
      </c>
      <c r="E42" s="8">
        <v>24</v>
      </c>
      <c r="F42" s="8">
        <v>23</v>
      </c>
      <c r="G42" s="8">
        <v>23</v>
      </c>
      <c r="H42" s="8">
        <v>24</v>
      </c>
      <c r="I42" s="8">
        <f t="shared" si="0"/>
        <v>94</v>
      </c>
      <c r="J42" s="71">
        <v>1</v>
      </c>
      <c r="R42" s="80"/>
    </row>
    <row r="43" spans="1:18" ht="15.75">
      <c r="A43" s="69">
        <v>40</v>
      </c>
      <c r="B43" s="81" t="s">
        <v>104</v>
      </c>
      <c r="C43" s="7" t="s">
        <v>108</v>
      </c>
      <c r="D43" s="8" t="s">
        <v>110</v>
      </c>
      <c r="E43" s="8">
        <v>22</v>
      </c>
      <c r="F43" s="8">
        <v>20</v>
      </c>
      <c r="G43" s="8">
        <v>21</v>
      </c>
      <c r="H43" s="8">
        <v>23</v>
      </c>
      <c r="I43" s="8">
        <f t="shared" si="0"/>
        <v>86</v>
      </c>
      <c r="J43" s="71">
        <v>3</v>
      </c>
      <c r="R43" s="80"/>
    </row>
    <row r="44" spans="1:18" ht="15.75">
      <c r="A44" s="69" t="s">
        <v>43</v>
      </c>
      <c r="B44" s="13"/>
      <c r="C44" s="7"/>
      <c r="D44" s="8"/>
      <c r="E44" s="8"/>
      <c r="F44" s="8"/>
      <c r="G44" s="8"/>
      <c r="H44" s="8"/>
      <c r="I44" s="8">
        <f t="shared" si="0"/>
        <v>0</v>
      </c>
      <c r="J44" s="71"/>
      <c r="R44" s="80"/>
    </row>
    <row r="45" spans="1:18" ht="15">
      <c r="A45" s="69" t="s">
        <v>44</v>
      </c>
      <c r="B45" s="13"/>
      <c r="C45" s="7"/>
      <c r="D45" s="8"/>
      <c r="E45" s="8"/>
      <c r="F45" s="8"/>
      <c r="G45" s="8"/>
      <c r="H45" s="8"/>
      <c r="I45" s="8">
        <f t="shared" si="0"/>
        <v>0</v>
      </c>
      <c r="J45" s="71"/>
    </row>
    <row r="46" spans="1:18" ht="15">
      <c r="A46" s="69" t="s">
        <v>45</v>
      </c>
      <c r="B46" s="13"/>
      <c r="C46" s="7"/>
      <c r="D46" s="8"/>
      <c r="E46" s="8"/>
      <c r="F46" s="8"/>
      <c r="G46" s="8"/>
      <c r="H46" s="8"/>
      <c r="I46" s="8">
        <f t="shared" ref="I46:I63" si="1">SUM(E46:H46)</f>
        <v>0</v>
      </c>
      <c r="J46" s="71"/>
    </row>
    <row r="47" spans="1:18" ht="15">
      <c r="A47" s="69" t="s">
        <v>46</v>
      </c>
      <c r="B47" s="13"/>
      <c r="C47" s="7"/>
      <c r="D47" s="8"/>
      <c r="E47" s="8"/>
      <c r="F47" s="8"/>
      <c r="G47" s="8"/>
      <c r="H47" s="8"/>
      <c r="I47" s="8">
        <f t="shared" si="1"/>
        <v>0</v>
      </c>
      <c r="J47" s="71"/>
    </row>
    <row r="48" spans="1:18" ht="15">
      <c r="A48" s="69" t="s">
        <v>47</v>
      </c>
      <c r="B48" s="13"/>
      <c r="C48" s="7"/>
      <c r="D48" s="8"/>
      <c r="E48" s="8"/>
      <c r="F48" s="8"/>
      <c r="G48" s="8"/>
      <c r="H48" s="8"/>
      <c r="I48" s="8">
        <f t="shared" si="1"/>
        <v>0</v>
      </c>
      <c r="J48" s="71"/>
    </row>
    <row r="49" spans="1:10" ht="15">
      <c r="A49" s="69" t="s">
        <v>48</v>
      </c>
      <c r="B49" s="13"/>
      <c r="C49" s="7"/>
      <c r="D49" s="8"/>
      <c r="E49" s="8"/>
      <c r="F49" s="8"/>
      <c r="G49" s="8"/>
      <c r="H49" s="8"/>
      <c r="I49" s="8">
        <f t="shared" si="1"/>
        <v>0</v>
      </c>
      <c r="J49" s="71"/>
    </row>
    <row r="50" spans="1:10" ht="15">
      <c r="A50" s="69" t="s">
        <v>49</v>
      </c>
      <c r="B50" s="13"/>
      <c r="C50" s="7"/>
      <c r="D50" s="8"/>
      <c r="E50" s="8"/>
      <c r="F50" s="8"/>
      <c r="G50" s="8"/>
      <c r="H50" s="8"/>
      <c r="I50" s="8">
        <f t="shared" si="1"/>
        <v>0</v>
      </c>
      <c r="J50" s="71"/>
    </row>
    <row r="51" spans="1:10" ht="15">
      <c r="A51" s="69" t="s">
        <v>50</v>
      </c>
      <c r="B51" s="13"/>
      <c r="C51" s="7"/>
      <c r="D51" s="8"/>
      <c r="E51" s="8"/>
      <c r="F51" s="8"/>
      <c r="G51" s="8"/>
      <c r="H51" s="8"/>
      <c r="I51" s="8">
        <f t="shared" si="1"/>
        <v>0</v>
      </c>
      <c r="J51" s="71"/>
    </row>
    <row r="52" spans="1:10" ht="15">
      <c r="A52" s="69" t="s">
        <v>51</v>
      </c>
      <c r="B52" s="13"/>
      <c r="C52" s="7"/>
      <c r="D52" s="8"/>
      <c r="E52" s="8"/>
      <c r="F52" s="8"/>
      <c r="G52" s="8"/>
      <c r="H52" s="8"/>
      <c r="I52" s="8">
        <f t="shared" si="1"/>
        <v>0</v>
      </c>
      <c r="J52" s="71"/>
    </row>
    <row r="53" spans="1:10" ht="15">
      <c r="A53" s="69" t="s">
        <v>52</v>
      </c>
      <c r="B53" s="13"/>
      <c r="C53" s="7"/>
      <c r="D53" s="8"/>
      <c r="E53" s="8"/>
      <c r="F53" s="8"/>
      <c r="G53" s="8"/>
      <c r="H53" s="8"/>
      <c r="I53" s="8">
        <f t="shared" si="1"/>
        <v>0</v>
      </c>
      <c r="J53" s="71"/>
    </row>
    <row r="54" spans="1:10" ht="15">
      <c r="A54" s="69" t="s">
        <v>53</v>
      </c>
      <c r="B54" s="13"/>
      <c r="C54" s="7"/>
      <c r="D54" s="8"/>
      <c r="E54" s="8"/>
      <c r="F54" s="8"/>
      <c r="G54" s="8"/>
      <c r="H54" s="8"/>
      <c r="I54" s="8">
        <f t="shared" si="1"/>
        <v>0</v>
      </c>
      <c r="J54" s="71"/>
    </row>
    <row r="55" spans="1:10" ht="15">
      <c r="A55" s="69" t="s">
        <v>54</v>
      </c>
      <c r="B55" s="13"/>
      <c r="C55" s="7"/>
      <c r="D55" s="8"/>
      <c r="E55" s="8"/>
      <c r="F55" s="8"/>
      <c r="G55" s="8"/>
      <c r="H55" s="8"/>
      <c r="I55" s="8">
        <f t="shared" si="1"/>
        <v>0</v>
      </c>
      <c r="J55" s="71"/>
    </row>
    <row r="56" spans="1:10" ht="15">
      <c r="A56" s="69" t="s">
        <v>55</v>
      </c>
      <c r="B56" s="13"/>
      <c r="C56" s="7"/>
      <c r="D56" s="8"/>
      <c r="E56" s="8"/>
      <c r="F56" s="8"/>
      <c r="G56" s="8"/>
      <c r="H56" s="8"/>
      <c r="I56" s="8">
        <f t="shared" si="1"/>
        <v>0</v>
      </c>
      <c r="J56" s="71"/>
    </row>
    <row r="57" spans="1:10" ht="15">
      <c r="A57" s="69" t="s">
        <v>56</v>
      </c>
      <c r="B57" s="13"/>
      <c r="C57" s="7"/>
      <c r="D57" s="8"/>
      <c r="E57" s="8"/>
      <c r="F57" s="8"/>
      <c r="G57" s="8"/>
      <c r="H57" s="8"/>
      <c r="I57" s="8">
        <f t="shared" si="1"/>
        <v>0</v>
      </c>
      <c r="J57" s="71"/>
    </row>
    <row r="58" spans="1:10" ht="15">
      <c r="A58" s="69" t="s">
        <v>57</v>
      </c>
      <c r="B58" s="13"/>
      <c r="C58" s="7"/>
      <c r="D58" s="8"/>
      <c r="E58" s="8"/>
      <c r="F58" s="8"/>
      <c r="G58" s="8"/>
      <c r="H58" s="8"/>
      <c r="I58" s="8">
        <f t="shared" si="1"/>
        <v>0</v>
      </c>
      <c r="J58" s="71"/>
    </row>
    <row r="59" spans="1:10" ht="15">
      <c r="A59" s="69" t="s">
        <v>58</v>
      </c>
      <c r="B59" s="13"/>
      <c r="C59" s="7"/>
      <c r="D59" s="8"/>
      <c r="E59" s="8"/>
      <c r="F59" s="8"/>
      <c r="G59" s="8"/>
      <c r="H59" s="8"/>
      <c r="I59" s="8">
        <f t="shared" si="1"/>
        <v>0</v>
      </c>
      <c r="J59" s="71"/>
    </row>
    <row r="60" spans="1:10" ht="15">
      <c r="A60" s="69" t="s">
        <v>59</v>
      </c>
      <c r="B60" s="13"/>
      <c r="C60" s="7"/>
      <c r="D60" s="8"/>
      <c r="E60" s="8"/>
      <c r="F60" s="8"/>
      <c r="G60" s="8"/>
      <c r="H60" s="8"/>
      <c r="I60" s="8">
        <f t="shared" si="1"/>
        <v>0</v>
      </c>
      <c r="J60" s="71"/>
    </row>
    <row r="61" spans="1:10" ht="15">
      <c r="A61" s="69" t="s">
        <v>60</v>
      </c>
      <c r="B61" s="13"/>
      <c r="C61" s="14"/>
      <c r="D61" s="15"/>
      <c r="E61" s="15"/>
      <c r="F61" s="15"/>
      <c r="G61" s="15"/>
      <c r="H61" s="15"/>
      <c r="I61" s="8">
        <f t="shared" si="1"/>
        <v>0</v>
      </c>
      <c r="J61" s="72"/>
    </row>
    <row r="62" spans="1:10" ht="15">
      <c r="A62" s="69" t="s">
        <v>61</v>
      </c>
      <c r="B62" s="13"/>
      <c r="C62" s="14"/>
      <c r="D62" s="15"/>
      <c r="E62" s="15"/>
      <c r="F62" s="15"/>
      <c r="G62" s="15"/>
      <c r="H62" s="15"/>
      <c r="I62" s="8">
        <f t="shared" si="1"/>
        <v>0</v>
      </c>
      <c r="J62" s="72"/>
    </row>
    <row r="63" spans="1:10" ht="15">
      <c r="A63" s="73" t="s">
        <v>62</v>
      </c>
      <c r="B63" s="74"/>
      <c r="C63" s="75"/>
      <c r="D63" s="33"/>
      <c r="E63" s="33"/>
      <c r="F63" s="33"/>
      <c r="G63" s="33"/>
      <c r="H63" s="33"/>
      <c r="I63" s="33">
        <f t="shared" si="1"/>
        <v>0</v>
      </c>
      <c r="J63" s="76"/>
    </row>
  </sheetData>
  <mergeCells count="1">
    <mergeCell ref="A1:J1"/>
  </mergeCells>
  <phoneticPr fontId="3" type="noConversion"/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1"/>
  <sheetViews>
    <sheetView workbookViewId="0">
      <selection activeCell="A39" sqref="A39:L47"/>
    </sheetView>
  </sheetViews>
  <sheetFormatPr defaultRowHeight="14.25"/>
  <cols>
    <col min="2" max="2" width="19" bestFit="1" customWidth="1"/>
    <col min="3" max="3" width="10" style="20" customWidth="1"/>
    <col min="4" max="4" width="10.875" style="12" customWidth="1"/>
    <col min="5" max="5" width="8.75" style="12" customWidth="1"/>
    <col min="6" max="6" width="8.625" style="12" customWidth="1"/>
    <col min="7" max="10" width="9.125" style="12"/>
    <col min="11" max="11" width="9" style="12"/>
    <col min="12" max="12" width="9.125" style="12"/>
    <col min="13" max="13" width="23.875" customWidth="1"/>
  </cols>
  <sheetData>
    <row r="1" spans="1:13" ht="30.75" thickBot="1">
      <c r="A1" s="21" t="str">
        <f>'Startovní listina'!A3</f>
        <v>Startovní číslo</v>
      </c>
      <c r="B1" s="22" t="str">
        <f>'Startovní listina'!B3</f>
        <v>Přijmení a jméno</v>
      </c>
      <c r="C1" s="22" t="str">
        <f>'Startovní listina'!C3</f>
        <v>OMS</v>
      </c>
      <c r="D1" s="23" t="str">
        <f>'Startovní listina'!D3</f>
        <v>Kategorie</v>
      </c>
      <c r="E1" s="22" t="str">
        <f>'Startovní listina'!E3</f>
        <v>I. položka</v>
      </c>
      <c r="F1" s="22" t="str">
        <f>'Startovní listina'!F3</f>
        <v>II. položka</v>
      </c>
      <c r="G1" s="22" t="str">
        <f>'Startovní listina'!G3</f>
        <v>III. položka</v>
      </c>
      <c r="H1" s="22" t="str">
        <f>'Startovní listina'!H3</f>
        <v>IV. položka</v>
      </c>
      <c r="I1" s="22" t="str">
        <f>'Startovní listina'!I3</f>
        <v>Celkem</v>
      </c>
      <c r="J1" s="24" t="str">
        <f>'Startovní listina'!J3</f>
        <v>První chyba</v>
      </c>
      <c r="K1" s="91" t="s">
        <v>146</v>
      </c>
      <c r="L1" s="25" t="s">
        <v>63</v>
      </c>
      <c r="M1" s="11"/>
    </row>
    <row r="2" spans="1:13" ht="15.75" hidden="1" thickBot="1">
      <c r="A2" s="26" t="str">
        <f>'Startovní listina'!A44</f>
        <v>41.</v>
      </c>
      <c r="B2" s="2">
        <f>'Startovní listina'!B44</f>
        <v>0</v>
      </c>
      <c r="C2" s="18">
        <f>'Startovní listina'!C44</f>
        <v>0</v>
      </c>
      <c r="D2" s="16">
        <f>'Startovní listina'!D44</f>
        <v>0</v>
      </c>
      <c r="E2" s="4">
        <f>'Startovní listina'!E44</f>
        <v>0</v>
      </c>
      <c r="F2" s="4">
        <f>'Startovní listina'!F44</f>
        <v>0</v>
      </c>
      <c r="G2" s="4">
        <f>'Startovní listina'!G44</f>
        <v>0</v>
      </c>
      <c r="H2" s="4">
        <f>'Startovní listina'!H44</f>
        <v>0</v>
      </c>
      <c r="I2" s="4">
        <f>'Startovní listina'!I44</f>
        <v>0</v>
      </c>
      <c r="J2" s="9">
        <f>'Startovní listina'!J44</f>
        <v>0</v>
      </c>
      <c r="K2" s="83"/>
      <c r="L2" s="27" cm="1">
        <f t="array" ref="L2">SUMPRODUCT(($D$2:$D$61=$D2)*($I2&lt;$I$2:$I$61))+1</f>
        <v>1</v>
      </c>
    </row>
    <row r="3" spans="1:13" ht="15.75" hidden="1" thickBot="1">
      <c r="A3" s="28" t="str">
        <f>'Startovní listina'!A45</f>
        <v>42.</v>
      </c>
      <c r="B3" s="6">
        <f>'Startovní listina'!B45</f>
        <v>0</v>
      </c>
      <c r="C3" s="19">
        <f>'Startovní listina'!C45</f>
        <v>0</v>
      </c>
      <c r="D3" s="17">
        <f>'Startovní listina'!D45</f>
        <v>0</v>
      </c>
      <c r="E3" s="8">
        <f>'Startovní listina'!E45</f>
        <v>0</v>
      </c>
      <c r="F3" s="8">
        <f>'Startovní listina'!F45</f>
        <v>0</v>
      </c>
      <c r="G3" s="8">
        <f>'Startovní listina'!G45</f>
        <v>0</v>
      </c>
      <c r="H3" s="8">
        <f>'Startovní listina'!H45</f>
        <v>0</v>
      </c>
      <c r="I3" s="8">
        <f>'Startovní listina'!I45</f>
        <v>0</v>
      </c>
      <c r="J3" s="10">
        <f>'Startovní listina'!J45</f>
        <v>0</v>
      </c>
      <c r="K3" s="84"/>
      <c r="L3" s="27" cm="1">
        <f t="array" ref="L3">SUMPRODUCT(($D$2:$D$61=$D3)*($I3&lt;$I$2:$I$61))+1</f>
        <v>1</v>
      </c>
    </row>
    <row r="4" spans="1:13" ht="15.75" hidden="1" thickBot="1">
      <c r="A4" s="28" t="str">
        <f>'Startovní listina'!A46</f>
        <v>43.</v>
      </c>
      <c r="B4" s="6">
        <f>'Startovní listina'!B46</f>
        <v>0</v>
      </c>
      <c r="C4" s="19">
        <f>'Startovní listina'!C46</f>
        <v>0</v>
      </c>
      <c r="D4" s="17">
        <f>'Startovní listina'!D46</f>
        <v>0</v>
      </c>
      <c r="E4" s="8">
        <f>'Startovní listina'!E46</f>
        <v>0</v>
      </c>
      <c r="F4" s="8">
        <f>'Startovní listina'!F46</f>
        <v>0</v>
      </c>
      <c r="G4" s="8">
        <f>'Startovní listina'!G46</f>
        <v>0</v>
      </c>
      <c r="H4" s="8">
        <f>'Startovní listina'!H46</f>
        <v>0</v>
      </c>
      <c r="I4" s="8">
        <f>'Startovní listina'!I46</f>
        <v>0</v>
      </c>
      <c r="J4" s="10">
        <f>'Startovní listina'!J46</f>
        <v>0</v>
      </c>
      <c r="K4" s="84"/>
      <c r="L4" s="27" cm="1">
        <f t="array" ref="L4">SUMPRODUCT(($D$2:$D$61=$D4)*($I4&lt;$I$2:$I$61))+1</f>
        <v>1</v>
      </c>
    </row>
    <row r="5" spans="1:13" ht="15.75" hidden="1" thickBot="1">
      <c r="A5" s="28" t="str">
        <f>'Startovní listina'!A47</f>
        <v>44.</v>
      </c>
      <c r="B5" s="6">
        <f>'Startovní listina'!B47</f>
        <v>0</v>
      </c>
      <c r="C5" s="19">
        <f>'Startovní listina'!C47</f>
        <v>0</v>
      </c>
      <c r="D5" s="17">
        <f>'Startovní listina'!D47</f>
        <v>0</v>
      </c>
      <c r="E5" s="8">
        <f>'Startovní listina'!E47</f>
        <v>0</v>
      </c>
      <c r="F5" s="8">
        <f>'Startovní listina'!F47</f>
        <v>0</v>
      </c>
      <c r="G5" s="8">
        <f>'Startovní listina'!G47</f>
        <v>0</v>
      </c>
      <c r="H5" s="8">
        <f>'Startovní listina'!H47</f>
        <v>0</v>
      </c>
      <c r="I5" s="8">
        <f>'Startovní listina'!I47</f>
        <v>0</v>
      </c>
      <c r="J5" s="10">
        <f>'Startovní listina'!J47</f>
        <v>0</v>
      </c>
      <c r="K5" s="84"/>
      <c r="L5" s="27" cm="1">
        <f t="array" ref="L5">SUMPRODUCT(($D$2:$D$61=$D5)*($I5&lt;$I$2:$I$61))+1</f>
        <v>1</v>
      </c>
    </row>
    <row r="6" spans="1:13" ht="15.75" hidden="1" thickBot="1">
      <c r="A6" s="28" t="str">
        <f>'Startovní listina'!A48</f>
        <v>45.</v>
      </c>
      <c r="B6" s="6">
        <f>'Startovní listina'!B48</f>
        <v>0</v>
      </c>
      <c r="C6" s="19">
        <f>'Startovní listina'!C48</f>
        <v>0</v>
      </c>
      <c r="D6" s="17">
        <f>'Startovní listina'!D48</f>
        <v>0</v>
      </c>
      <c r="E6" s="8">
        <f>'Startovní listina'!E48</f>
        <v>0</v>
      </c>
      <c r="F6" s="8">
        <f>'Startovní listina'!F48</f>
        <v>0</v>
      </c>
      <c r="G6" s="8">
        <f>'Startovní listina'!G48</f>
        <v>0</v>
      </c>
      <c r="H6" s="8">
        <f>'Startovní listina'!H48</f>
        <v>0</v>
      </c>
      <c r="I6" s="8">
        <f>'Startovní listina'!I48</f>
        <v>0</v>
      </c>
      <c r="J6" s="10">
        <f>'Startovní listina'!J48</f>
        <v>0</v>
      </c>
      <c r="K6" s="84"/>
      <c r="L6" s="27" cm="1">
        <f t="array" ref="L6">SUMPRODUCT(($D$2:$D$61=$D6)*($I6&lt;$I$2:$I$61))+1</f>
        <v>1</v>
      </c>
    </row>
    <row r="7" spans="1:13" ht="15.75" hidden="1" thickBot="1">
      <c r="A7" s="28" t="str">
        <f>'Startovní listina'!A49</f>
        <v>46.</v>
      </c>
      <c r="B7" s="6">
        <f>'Startovní listina'!B49</f>
        <v>0</v>
      </c>
      <c r="C7" s="19">
        <f>'Startovní listina'!C49</f>
        <v>0</v>
      </c>
      <c r="D7" s="17">
        <f>'Startovní listina'!D49</f>
        <v>0</v>
      </c>
      <c r="E7" s="8">
        <f>'Startovní listina'!E49</f>
        <v>0</v>
      </c>
      <c r="F7" s="8">
        <f>'Startovní listina'!F49</f>
        <v>0</v>
      </c>
      <c r="G7" s="8">
        <f>'Startovní listina'!G49</f>
        <v>0</v>
      </c>
      <c r="H7" s="8">
        <f>'Startovní listina'!H49</f>
        <v>0</v>
      </c>
      <c r="I7" s="8">
        <f>'Startovní listina'!I49</f>
        <v>0</v>
      </c>
      <c r="J7" s="10">
        <f>'Startovní listina'!J49</f>
        <v>0</v>
      </c>
      <c r="K7" s="84"/>
      <c r="L7" s="27" cm="1">
        <f t="array" ref="L7">SUMPRODUCT(($D$2:$D$61=$D7)*($I7&lt;$I$2:$I$61))+1</f>
        <v>1</v>
      </c>
    </row>
    <row r="8" spans="1:13" ht="15.75" hidden="1" thickBot="1">
      <c r="A8" s="28" t="str">
        <f>'Startovní listina'!A50</f>
        <v>47.</v>
      </c>
      <c r="B8" s="6">
        <f>'Startovní listina'!B50</f>
        <v>0</v>
      </c>
      <c r="C8" s="19">
        <f>'Startovní listina'!C50</f>
        <v>0</v>
      </c>
      <c r="D8" s="17">
        <f>'Startovní listina'!D50</f>
        <v>0</v>
      </c>
      <c r="E8" s="8">
        <f>'Startovní listina'!E50</f>
        <v>0</v>
      </c>
      <c r="F8" s="8">
        <f>'Startovní listina'!F50</f>
        <v>0</v>
      </c>
      <c r="G8" s="8">
        <f>'Startovní listina'!G50</f>
        <v>0</v>
      </c>
      <c r="H8" s="8">
        <f>'Startovní listina'!H50</f>
        <v>0</v>
      </c>
      <c r="I8" s="8">
        <f>'Startovní listina'!I50</f>
        <v>0</v>
      </c>
      <c r="J8" s="10">
        <f>'Startovní listina'!J50</f>
        <v>0</v>
      </c>
      <c r="K8" s="84"/>
      <c r="L8" s="27" cm="1">
        <f t="array" ref="L8">SUMPRODUCT(($D$2:$D$61=$D8)*($I8&lt;$I$2:$I$61))+1</f>
        <v>1</v>
      </c>
    </row>
    <row r="9" spans="1:13" ht="15.75" hidden="1" thickBot="1">
      <c r="A9" s="28" t="str">
        <f>'Startovní listina'!A51</f>
        <v>48.</v>
      </c>
      <c r="B9" s="6">
        <f>'Startovní listina'!B51</f>
        <v>0</v>
      </c>
      <c r="C9" s="19">
        <f>'Startovní listina'!C51</f>
        <v>0</v>
      </c>
      <c r="D9" s="17">
        <f>'Startovní listina'!D51</f>
        <v>0</v>
      </c>
      <c r="E9" s="8">
        <f>'Startovní listina'!E51</f>
        <v>0</v>
      </c>
      <c r="F9" s="8">
        <f>'Startovní listina'!F51</f>
        <v>0</v>
      </c>
      <c r="G9" s="8">
        <f>'Startovní listina'!G51</f>
        <v>0</v>
      </c>
      <c r="H9" s="8">
        <f>'Startovní listina'!H51</f>
        <v>0</v>
      </c>
      <c r="I9" s="8">
        <f>'Startovní listina'!I51</f>
        <v>0</v>
      </c>
      <c r="J9" s="10">
        <f>'Startovní listina'!J51</f>
        <v>0</v>
      </c>
      <c r="K9" s="84"/>
      <c r="L9" s="27" cm="1">
        <f t="array" ref="L9">SUMPRODUCT(($D$2:$D$61=$D9)*($I9&lt;$I$2:$I$61))+1</f>
        <v>1</v>
      </c>
    </row>
    <row r="10" spans="1:13" ht="15.75" hidden="1" thickBot="1">
      <c r="A10" s="28" t="str">
        <f>'Startovní listina'!A52</f>
        <v>49.</v>
      </c>
      <c r="B10" s="6">
        <f>'Startovní listina'!B52</f>
        <v>0</v>
      </c>
      <c r="C10" s="19">
        <f>'Startovní listina'!C52</f>
        <v>0</v>
      </c>
      <c r="D10" s="17">
        <f>'Startovní listina'!D52</f>
        <v>0</v>
      </c>
      <c r="E10" s="8">
        <f>'Startovní listina'!E52</f>
        <v>0</v>
      </c>
      <c r="F10" s="8">
        <f>'Startovní listina'!F52</f>
        <v>0</v>
      </c>
      <c r="G10" s="8">
        <f>'Startovní listina'!G52</f>
        <v>0</v>
      </c>
      <c r="H10" s="8">
        <f>'Startovní listina'!H52</f>
        <v>0</v>
      </c>
      <c r="I10" s="8">
        <f>'Startovní listina'!I52</f>
        <v>0</v>
      </c>
      <c r="J10" s="10">
        <f>'Startovní listina'!J52</f>
        <v>0</v>
      </c>
      <c r="K10" s="84"/>
      <c r="L10" s="27" cm="1">
        <f t="array" ref="L10">SUMPRODUCT(($D$2:$D$61=$D10)*($I10&lt;$I$2:$I$61))+1</f>
        <v>1</v>
      </c>
    </row>
    <row r="11" spans="1:13" ht="15.75" hidden="1" thickBot="1">
      <c r="A11" s="28" t="str">
        <f>'Startovní listina'!A53</f>
        <v>50.</v>
      </c>
      <c r="B11" s="6">
        <f>'Startovní listina'!B53</f>
        <v>0</v>
      </c>
      <c r="C11" s="19">
        <f>'Startovní listina'!C53</f>
        <v>0</v>
      </c>
      <c r="D11" s="17">
        <f>'Startovní listina'!D53</f>
        <v>0</v>
      </c>
      <c r="E11" s="8">
        <f>'Startovní listina'!E53</f>
        <v>0</v>
      </c>
      <c r="F11" s="8">
        <f>'Startovní listina'!F53</f>
        <v>0</v>
      </c>
      <c r="G11" s="8">
        <f>'Startovní listina'!G53</f>
        <v>0</v>
      </c>
      <c r="H11" s="8">
        <f>'Startovní listina'!H53</f>
        <v>0</v>
      </c>
      <c r="I11" s="8">
        <f>'Startovní listina'!I53</f>
        <v>0</v>
      </c>
      <c r="J11" s="10">
        <f>'Startovní listina'!J53</f>
        <v>0</v>
      </c>
      <c r="K11" s="84"/>
      <c r="L11" s="27" cm="1">
        <f t="array" ref="L11">SUMPRODUCT(($D$2:$D$61=$D11)*($I11&lt;$I$2:$I$61))+1</f>
        <v>1</v>
      </c>
    </row>
    <row r="12" spans="1:13" ht="15.75" hidden="1" thickBot="1">
      <c r="A12" s="28" t="str">
        <f>'Startovní listina'!A54</f>
        <v>51.</v>
      </c>
      <c r="B12" s="6">
        <f>'Startovní listina'!B54</f>
        <v>0</v>
      </c>
      <c r="C12" s="19">
        <f>'Startovní listina'!C54</f>
        <v>0</v>
      </c>
      <c r="D12" s="17">
        <f>'Startovní listina'!D54</f>
        <v>0</v>
      </c>
      <c r="E12" s="8">
        <f>'Startovní listina'!E54</f>
        <v>0</v>
      </c>
      <c r="F12" s="8">
        <f>'Startovní listina'!F54</f>
        <v>0</v>
      </c>
      <c r="G12" s="8">
        <f>'Startovní listina'!G54</f>
        <v>0</v>
      </c>
      <c r="H12" s="8">
        <f>'Startovní listina'!H54</f>
        <v>0</v>
      </c>
      <c r="I12" s="8">
        <f>'Startovní listina'!I54</f>
        <v>0</v>
      </c>
      <c r="J12" s="10">
        <f>'Startovní listina'!J54</f>
        <v>0</v>
      </c>
      <c r="K12" s="84"/>
      <c r="L12" s="27" cm="1">
        <f t="array" ref="L12">SUMPRODUCT(($D$2:$D$61=$D12)*($I12&lt;$I$2:$I$61))+1</f>
        <v>1</v>
      </c>
    </row>
    <row r="13" spans="1:13" ht="15.75" hidden="1" thickBot="1">
      <c r="A13" s="28" t="str">
        <f>'Startovní listina'!A55</f>
        <v>52.</v>
      </c>
      <c r="B13" s="6">
        <f>'Startovní listina'!B55</f>
        <v>0</v>
      </c>
      <c r="C13" s="19">
        <f>'Startovní listina'!C55</f>
        <v>0</v>
      </c>
      <c r="D13" s="17">
        <f>'Startovní listina'!D55</f>
        <v>0</v>
      </c>
      <c r="E13" s="8">
        <f>'Startovní listina'!E55</f>
        <v>0</v>
      </c>
      <c r="F13" s="8">
        <f>'Startovní listina'!F55</f>
        <v>0</v>
      </c>
      <c r="G13" s="8">
        <f>'Startovní listina'!G55</f>
        <v>0</v>
      </c>
      <c r="H13" s="8">
        <f>'Startovní listina'!H55</f>
        <v>0</v>
      </c>
      <c r="I13" s="8">
        <f>'Startovní listina'!I55</f>
        <v>0</v>
      </c>
      <c r="J13" s="10">
        <f>'Startovní listina'!J55</f>
        <v>0</v>
      </c>
      <c r="K13" s="84"/>
      <c r="L13" s="27" cm="1">
        <f t="array" ref="L13">SUMPRODUCT(($D$2:$D$61=$D13)*($I13&lt;$I$2:$I$61))+1</f>
        <v>1</v>
      </c>
    </row>
    <row r="14" spans="1:13" ht="15.75" hidden="1" thickBot="1">
      <c r="A14" s="28" t="str">
        <f>'Startovní listina'!A56</f>
        <v>53.</v>
      </c>
      <c r="B14" s="6">
        <f>'Startovní listina'!B56</f>
        <v>0</v>
      </c>
      <c r="C14" s="19">
        <f>'Startovní listina'!C56</f>
        <v>0</v>
      </c>
      <c r="D14" s="17">
        <f>'Startovní listina'!D56</f>
        <v>0</v>
      </c>
      <c r="E14" s="8">
        <f>'Startovní listina'!E56</f>
        <v>0</v>
      </c>
      <c r="F14" s="8">
        <f>'Startovní listina'!F56</f>
        <v>0</v>
      </c>
      <c r="G14" s="8">
        <f>'Startovní listina'!G56</f>
        <v>0</v>
      </c>
      <c r="H14" s="8">
        <f>'Startovní listina'!H56</f>
        <v>0</v>
      </c>
      <c r="I14" s="8">
        <f>'Startovní listina'!I56</f>
        <v>0</v>
      </c>
      <c r="J14" s="10">
        <f>'Startovní listina'!J56</f>
        <v>0</v>
      </c>
      <c r="K14" s="84"/>
      <c r="L14" s="27" cm="1">
        <f t="array" ref="L14">SUMPRODUCT(($D$2:$D$61=$D14)*($I14&lt;$I$2:$I$61))+1</f>
        <v>1</v>
      </c>
    </row>
    <row r="15" spans="1:13" ht="15.75" hidden="1" thickBot="1">
      <c r="A15" s="28" t="str">
        <f>'Startovní listina'!A57</f>
        <v>54.</v>
      </c>
      <c r="B15" s="6">
        <f>'Startovní listina'!B57</f>
        <v>0</v>
      </c>
      <c r="C15" s="19">
        <f>'Startovní listina'!C57</f>
        <v>0</v>
      </c>
      <c r="D15" s="17">
        <f>'Startovní listina'!D57</f>
        <v>0</v>
      </c>
      <c r="E15" s="8">
        <f>'Startovní listina'!E57</f>
        <v>0</v>
      </c>
      <c r="F15" s="8">
        <f>'Startovní listina'!F57</f>
        <v>0</v>
      </c>
      <c r="G15" s="8">
        <f>'Startovní listina'!G57</f>
        <v>0</v>
      </c>
      <c r="H15" s="8">
        <f>'Startovní listina'!H57</f>
        <v>0</v>
      </c>
      <c r="I15" s="8">
        <f>'Startovní listina'!I57</f>
        <v>0</v>
      </c>
      <c r="J15" s="10">
        <f>'Startovní listina'!J57</f>
        <v>0</v>
      </c>
      <c r="K15" s="84"/>
      <c r="L15" s="27" cm="1">
        <f t="array" ref="L15">SUMPRODUCT(($D$2:$D$61=$D15)*($I15&lt;$I$2:$I$61))+1</f>
        <v>1</v>
      </c>
    </row>
    <row r="16" spans="1:13" ht="15.75" hidden="1" thickBot="1">
      <c r="A16" s="28" t="str">
        <f>'Startovní listina'!A58</f>
        <v>55.</v>
      </c>
      <c r="B16" s="6">
        <f>'Startovní listina'!B58</f>
        <v>0</v>
      </c>
      <c r="C16" s="19">
        <f>'Startovní listina'!C58</f>
        <v>0</v>
      </c>
      <c r="D16" s="17">
        <f>'Startovní listina'!D58</f>
        <v>0</v>
      </c>
      <c r="E16" s="8">
        <f>'Startovní listina'!E58</f>
        <v>0</v>
      </c>
      <c r="F16" s="8">
        <f>'Startovní listina'!F58</f>
        <v>0</v>
      </c>
      <c r="G16" s="8">
        <f>'Startovní listina'!G58</f>
        <v>0</v>
      </c>
      <c r="H16" s="8">
        <f>'Startovní listina'!H58</f>
        <v>0</v>
      </c>
      <c r="I16" s="8">
        <f>'Startovní listina'!I58</f>
        <v>0</v>
      </c>
      <c r="J16" s="10">
        <f>'Startovní listina'!J58</f>
        <v>0</v>
      </c>
      <c r="K16" s="84"/>
      <c r="L16" s="27" cm="1">
        <f t="array" ref="L16">SUMPRODUCT(($D$2:$D$61=$D16)*($I16&lt;$I$2:$I$61))+1</f>
        <v>1</v>
      </c>
    </row>
    <row r="17" spans="1:13" ht="15.75" hidden="1" thickBot="1">
      <c r="A17" s="28" t="str">
        <f>'Startovní listina'!A59</f>
        <v>56.</v>
      </c>
      <c r="B17" s="6">
        <f>'Startovní listina'!B59</f>
        <v>0</v>
      </c>
      <c r="C17" s="19">
        <f>'Startovní listina'!C59</f>
        <v>0</v>
      </c>
      <c r="D17" s="17">
        <f>'Startovní listina'!D59</f>
        <v>0</v>
      </c>
      <c r="E17" s="8">
        <f>'Startovní listina'!E59</f>
        <v>0</v>
      </c>
      <c r="F17" s="8">
        <f>'Startovní listina'!F59</f>
        <v>0</v>
      </c>
      <c r="G17" s="8">
        <f>'Startovní listina'!G59</f>
        <v>0</v>
      </c>
      <c r="H17" s="8">
        <f>'Startovní listina'!H59</f>
        <v>0</v>
      </c>
      <c r="I17" s="8">
        <f>'Startovní listina'!I59</f>
        <v>0</v>
      </c>
      <c r="J17" s="10">
        <f>'Startovní listina'!J59</f>
        <v>0</v>
      </c>
      <c r="K17" s="84"/>
      <c r="L17" s="27" cm="1">
        <f t="array" ref="L17">SUMPRODUCT(($D$2:$D$61=$D17)*($I17&lt;$I$2:$I$61))+1</f>
        <v>1</v>
      </c>
    </row>
    <row r="18" spans="1:13" ht="15.75" hidden="1" thickBot="1">
      <c r="A18" s="28" t="str">
        <f>'Startovní listina'!A60</f>
        <v>57.</v>
      </c>
      <c r="B18" s="6">
        <f>'Startovní listina'!B60</f>
        <v>0</v>
      </c>
      <c r="C18" s="19">
        <f>'Startovní listina'!C60</f>
        <v>0</v>
      </c>
      <c r="D18" s="17">
        <f>'Startovní listina'!D60</f>
        <v>0</v>
      </c>
      <c r="E18" s="8">
        <f>'Startovní listina'!E60</f>
        <v>0</v>
      </c>
      <c r="F18" s="8">
        <f>'Startovní listina'!F60</f>
        <v>0</v>
      </c>
      <c r="G18" s="8">
        <f>'Startovní listina'!G60</f>
        <v>0</v>
      </c>
      <c r="H18" s="8">
        <f>'Startovní listina'!H60</f>
        <v>0</v>
      </c>
      <c r="I18" s="8">
        <f>'Startovní listina'!I60</f>
        <v>0</v>
      </c>
      <c r="J18" s="10">
        <f>'Startovní listina'!J60</f>
        <v>0</v>
      </c>
      <c r="K18" s="84"/>
      <c r="L18" s="27" cm="1">
        <f t="array" ref="L18">SUMPRODUCT(($D$2:$D$61=$D18)*($I18&lt;$I$2:$I$61))+1</f>
        <v>1</v>
      </c>
    </row>
    <row r="19" spans="1:13" ht="15.75" hidden="1" thickBot="1">
      <c r="A19" s="28" t="str">
        <f>'Startovní listina'!A61</f>
        <v>58.</v>
      </c>
      <c r="B19" s="6">
        <f>'Startovní listina'!B61</f>
        <v>0</v>
      </c>
      <c r="C19" s="19">
        <f>'Startovní listina'!C61</f>
        <v>0</v>
      </c>
      <c r="D19" s="17">
        <f>'Startovní listina'!D61</f>
        <v>0</v>
      </c>
      <c r="E19" s="8">
        <f>'Startovní listina'!E61</f>
        <v>0</v>
      </c>
      <c r="F19" s="8">
        <f>'Startovní listina'!F61</f>
        <v>0</v>
      </c>
      <c r="G19" s="8">
        <f>'Startovní listina'!G61</f>
        <v>0</v>
      </c>
      <c r="H19" s="8">
        <f>'Startovní listina'!H61</f>
        <v>0</v>
      </c>
      <c r="I19" s="8">
        <f>'Startovní listina'!I61</f>
        <v>0</v>
      </c>
      <c r="J19" s="10">
        <f>'Startovní listina'!J61</f>
        <v>0</v>
      </c>
      <c r="K19" s="84"/>
      <c r="L19" s="27" cm="1">
        <f t="array" ref="L19">SUMPRODUCT(($D$2:$D$61=$D19)*($I19&lt;$I$2:$I$61))+1</f>
        <v>1</v>
      </c>
    </row>
    <row r="20" spans="1:13" ht="15.75" hidden="1" thickBot="1">
      <c r="A20" s="28" t="str">
        <f>'Startovní listina'!A62</f>
        <v>59.</v>
      </c>
      <c r="B20" s="6">
        <f>'Startovní listina'!B62</f>
        <v>0</v>
      </c>
      <c r="C20" s="19">
        <f>'Startovní listina'!C62</f>
        <v>0</v>
      </c>
      <c r="D20" s="17">
        <f>'Startovní listina'!D62</f>
        <v>0</v>
      </c>
      <c r="E20" s="8">
        <f>'Startovní listina'!E62</f>
        <v>0</v>
      </c>
      <c r="F20" s="8">
        <f>'Startovní listina'!F62</f>
        <v>0</v>
      </c>
      <c r="G20" s="8">
        <f>'Startovní listina'!G62</f>
        <v>0</v>
      </c>
      <c r="H20" s="8">
        <f>'Startovní listina'!H62</f>
        <v>0</v>
      </c>
      <c r="I20" s="8">
        <f>'Startovní listina'!I62</f>
        <v>0</v>
      </c>
      <c r="J20" s="10">
        <f>'Startovní listina'!J62</f>
        <v>0</v>
      </c>
      <c r="K20" s="84"/>
      <c r="L20" s="27" cm="1">
        <f t="array" ref="L20">SUMPRODUCT(($D$2:$D$61=$D20)*($I20&lt;$I$2:$I$61))+1</f>
        <v>1</v>
      </c>
    </row>
    <row r="21" spans="1:13" ht="15.75" hidden="1" thickBot="1">
      <c r="A21" s="28" t="str">
        <f>'Startovní listina'!A63</f>
        <v>60.</v>
      </c>
      <c r="B21" s="6">
        <f>'Startovní listina'!B63</f>
        <v>0</v>
      </c>
      <c r="C21" s="19">
        <f>'Startovní listina'!C63</f>
        <v>0</v>
      </c>
      <c r="D21" s="17">
        <f>'Startovní listina'!D63</f>
        <v>0</v>
      </c>
      <c r="E21" s="8">
        <f>'Startovní listina'!E63</f>
        <v>0</v>
      </c>
      <c r="F21" s="8">
        <f>'Startovní listina'!F63</f>
        <v>0</v>
      </c>
      <c r="G21" s="8">
        <f>'Startovní listina'!G63</f>
        <v>0</v>
      </c>
      <c r="H21" s="8">
        <f>'Startovní listina'!H63</f>
        <v>0</v>
      </c>
      <c r="I21" s="8">
        <f>'Startovní listina'!I63</f>
        <v>0</v>
      </c>
      <c r="J21" s="10">
        <f>'Startovní listina'!J63</f>
        <v>0</v>
      </c>
      <c r="K21" s="84"/>
      <c r="L21" s="27" cm="1">
        <f t="array" ref="L21">SUMPRODUCT(($D$2:$D$61=$D21)*($I21&lt;$I$2:$I$61))+1</f>
        <v>1</v>
      </c>
    </row>
    <row r="22" spans="1:13" ht="15.75" hidden="1" thickBot="1">
      <c r="A22" s="28">
        <f>'Startovní listina'!A23</f>
        <v>20</v>
      </c>
      <c r="B22" s="6" t="str">
        <f>'Startovní listina'!B23</f>
        <v>Kovář Jan</v>
      </c>
      <c r="C22" s="19" t="str">
        <f>'Startovní listina'!C23</f>
        <v>Prostějov</v>
      </c>
      <c r="D22" s="17" t="str">
        <f>'Startovní listina'!D23</f>
        <v>J</v>
      </c>
      <c r="E22" s="8">
        <f>'Startovní listina'!E23</f>
        <v>15</v>
      </c>
      <c r="F22" s="8">
        <f>'Startovní listina'!F23</f>
        <v>17</v>
      </c>
      <c r="G22" s="8">
        <f>'Startovní listina'!G23</f>
        <v>20</v>
      </c>
      <c r="H22" s="8">
        <f>'Startovní listina'!H23</f>
        <v>20</v>
      </c>
      <c r="I22" s="8">
        <f>'Startovní listina'!I23</f>
        <v>72</v>
      </c>
      <c r="J22" s="10">
        <f>'Startovní listina'!J23</f>
        <v>2</v>
      </c>
      <c r="K22" s="84"/>
      <c r="L22" s="27" cm="1">
        <f t="array" ref="L22">SUMPRODUCT(($D$2:$D$61=$D22)*($I22&lt;$I$2:$I$61))+1</f>
        <v>1</v>
      </c>
      <c r="M22">
        <v>1</v>
      </c>
    </row>
    <row r="23" spans="1:13" ht="15.75" hidden="1" thickBot="1">
      <c r="A23" s="28">
        <f>'Startovní listina'!A21</f>
        <v>18</v>
      </c>
      <c r="B23" s="6" t="str">
        <f>'Startovní listina'!B21</f>
        <v>Vít Tomáš</v>
      </c>
      <c r="C23" s="19" t="str">
        <f>'Startovní listina'!C21</f>
        <v>nečlen</v>
      </c>
      <c r="D23" s="17" t="str">
        <f>'Startovní listina'!D21</f>
        <v>N</v>
      </c>
      <c r="E23" s="8">
        <f>'Startovní listina'!E21</f>
        <v>25</v>
      </c>
      <c r="F23" s="8">
        <f>'Startovní listina'!F21</f>
        <v>25</v>
      </c>
      <c r="G23" s="8">
        <f>'Startovní listina'!G21</f>
        <v>23</v>
      </c>
      <c r="H23" s="8">
        <f>'Startovní listina'!H21</f>
        <v>24</v>
      </c>
      <c r="I23" s="8">
        <f>'Startovní listina'!I21</f>
        <v>97</v>
      </c>
      <c r="J23" s="10">
        <f>'Startovní listina'!J21</f>
        <v>59</v>
      </c>
      <c r="K23" s="85"/>
      <c r="L23" s="27" cm="1">
        <f t="array" ref="L23">SUMPRODUCT(($D$2:$D$61=$D23)*($I23&lt;$I$2:$I$61))+1</f>
        <v>1</v>
      </c>
      <c r="M23">
        <v>1</v>
      </c>
    </row>
    <row r="24" spans="1:13" ht="15.75" hidden="1" thickBot="1">
      <c r="A24" s="28">
        <f>'Startovní listina'!A5</f>
        <v>2</v>
      </c>
      <c r="B24" s="6" t="str">
        <f>'Startovní listina'!B5</f>
        <v>Pučálka Karel</v>
      </c>
      <c r="C24" s="19" t="str">
        <f>'Startovní listina'!C5</f>
        <v>Svitavy</v>
      </c>
      <c r="D24" s="17" t="str">
        <f>'Startovní listina'!D5</f>
        <v>S</v>
      </c>
      <c r="E24" s="8">
        <f>'Startovní listina'!E5</f>
        <v>24</v>
      </c>
      <c r="F24" s="8">
        <f>'Startovní listina'!F5</f>
        <v>22</v>
      </c>
      <c r="G24" s="8">
        <f>'Startovní listina'!G5</f>
        <v>23</v>
      </c>
      <c r="H24" s="8">
        <f>'Startovní listina'!H5</f>
        <v>24</v>
      </c>
      <c r="I24" s="8">
        <f>'Startovní listina'!I5</f>
        <v>93</v>
      </c>
      <c r="J24" s="10">
        <f>'Startovní listina'!J5</f>
        <v>12</v>
      </c>
      <c r="K24" s="107">
        <v>24</v>
      </c>
      <c r="L24" s="27" cm="1">
        <f t="array" ref="L24">SUMPRODUCT(($D$2:$D$61=$D24)*($I24&lt;$I$2:$I$61))+1</f>
        <v>1</v>
      </c>
    </row>
    <row r="25" spans="1:13" ht="15.75" hidden="1" thickBot="1">
      <c r="A25" s="28">
        <f>'Startovní listina'!A25</f>
        <v>22</v>
      </c>
      <c r="B25" s="6" t="str">
        <f>'Startovní listina'!B25</f>
        <v>Bořuta Martin</v>
      </c>
      <c r="C25" s="19" t="str">
        <f>'Startovní listina'!C25</f>
        <v>Zlín</v>
      </c>
      <c r="D25" s="17" t="str">
        <f>'Startovní listina'!D25</f>
        <v>S</v>
      </c>
      <c r="E25" s="8">
        <f>'Startovní listina'!E25</f>
        <v>23</v>
      </c>
      <c r="F25" s="8">
        <f>'Startovní listina'!F25</f>
        <v>23</v>
      </c>
      <c r="G25" s="8">
        <f>'Startovní listina'!G25</f>
        <v>23</v>
      </c>
      <c r="H25" s="8">
        <f>'Startovní listina'!H25</f>
        <v>24</v>
      </c>
      <c r="I25" s="8">
        <f>'Startovní listina'!I25</f>
        <v>93</v>
      </c>
      <c r="J25" s="10">
        <f>'Startovní listina'!J25</f>
        <v>18</v>
      </c>
      <c r="K25" s="87">
        <v>23</v>
      </c>
      <c r="L25" s="27">
        <v>2</v>
      </c>
    </row>
    <row r="26" spans="1:13" ht="15.75" hidden="1" thickBot="1">
      <c r="A26" s="28">
        <f>'Startovní listina'!A30</f>
        <v>27</v>
      </c>
      <c r="B26" s="6" t="str">
        <f>'Startovní listina'!B30</f>
        <v>Vaňhara Oldřich</v>
      </c>
      <c r="C26" s="19" t="str">
        <f>'Startovní listina'!C30</f>
        <v>Zlín</v>
      </c>
      <c r="D26" s="17" t="str">
        <f>'Startovní listina'!D30</f>
        <v>S</v>
      </c>
      <c r="E26" s="8">
        <f>'Startovní listina'!E30</f>
        <v>21</v>
      </c>
      <c r="F26" s="8">
        <f>'Startovní listina'!F30</f>
        <v>24</v>
      </c>
      <c r="G26" s="8">
        <f>'Startovní listina'!G30</f>
        <v>22</v>
      </c>
      <c r="H26" s="8">
        <f>'Startovní listina'!H30</f>
        <v>25</v>
      </c>
      <c r="I26" s="8">
        <f>'Startovní listina'!I30</f>
        <v>92</v>
      </c>
      <c r="J26" s="10">
        <f>'Startovní listina'!J30</f>
        <v>2</v>
      </c>
      <c r="K26" s="87" t="s">
        <v>152</v>
      </c>
      <c r="L26" s="27" cm="1">
        <f t="array" ref="L26">SUMPRODUCT(($D$2:$D$61=$D26)*($I26&lt;$I$2:$I$61))+1</f>
        <v>3</v>
      </c>
    </row>
    <row r="27" spans="1:13" ht="15.75" hidden="1" thickBot="1">
      <c r="A27" s="28">
        <f>'Startovní listina'!A33</f>
        <v>30</v>
      </c>
      <c r="B27" s="6" t="str">
        <f>'Startovní listina'!B33</f>
        <v>Matějík Miroslav ml.</v>
      </c>
      <c r="C27" s="19" t="str">
        <f>'Startovní listina'!C33</f>
        <v>Uh. Hradiště</v>
      </c>
      <c r="D27" s="17" t="str">
        <f>'Startovní listina'!D33</f>
        <v>S</v>
      </c>
      <c r="E27" s="8">
        <f>'Startovní listina'!E33</f>
        <v>23</v>
      </c>
      <c r="F27" s="8">
        <f>'Startovní listina'!F33</f>
        <v>23</v>
      </c>
      <c r="G27" s="8">
        <f>'Startovní listina'!G33</f>
        <v>22</v>
      </c>
      <c r="H27" s="8">
        <f>'Startovní listina'!H33</f>
        <v>24</v>
      </c>
      <c r="I27" s="8">
        <f>'Startovní listina'!I33</f>
        <v>92</v>
      </c>
      <c r="J27" s="10">
        <f>'Startovní listina'!J33</f>
        <v>2</v>
      </c>
      <c r="K27" s="87" t="s">
        <v>151</v>
      </c>
      <c r="L27" s="27">
        <v>4</v>
      </c>
    </row>
    <row r="28" spans="1:13" ht="15.75" hidden="1" thickBot="1">
      <c r="A28" s="28">
        <f>'Startovní listina'!A16</f>
        <v>13</v>
      </c>
      <c r="B28" s="6" t="str">
        <f>'Startovní listina'!B16</f>
        <v>Brázda Daniel</v>
      </c>
      <c r="C28" s="19" t="str">
        <f>'Startovní listina'!C16</f>
        <v>Česká Lípa</v>
      </c>
      <c r="D28" s="17" t="str">
        <f>'Startovní listina'!D16</f>
        <v>S</v>
      </c>
      <c r="E28" s="8">
        <f>'Startovní listina'!E16</f>
        <v>22</v>
      </c>
      <c r="F28" s="8">
        <f>'Startovní listina'!F16</f>
        <v>23</v>
      </c>
      <c r="G28" s="8">
        <f>'Startovní listina'!G16</f>
        <v>22</v>
      </c>
      <c r="H28" s="8">
        <f>'Startovní listina'!H16</f>
        <v>25</v>
      </c>
      <c r="I28" s="8">
        <f>'Startovní listina'!I16</f>
        <v>92</v>
      </c>
      <c r="J28" s="10">
        <f>'Startovní listina'!J16</f>
        <v>11</v>
      </c>
      <c r="K28" s="87">
        <v>23</v>
      </c>
      <c r="L28" s="27">
        <v>5</v>
      </c>
    </row>
    <row r="29" spans="1:13" ht="15.75" hidden="1" thickBot="1">
      <c r="A29" s="28">
        <f>'Startovní listina'!A13</f>
        <v>10</v>
      </c>
      <c r="B29" s="6" t="str">
        <f>'Startovní listina'!B13</f>
        <v>Doseděl Dušan</v>
      </c>
      <c r="C29" s="19" t="str">
        <f>'Startovní listina'!C13</f>
        <v>Prostějov</v>
      </c>
      <c r="D29" s="17" t="str">
        <f>'Startovní listina'!D13</f>
        <v>S</v>
      </c>
      <c r="E29" s="8">
        <f>'Startovní listina'!E13</f>
        <v>23</v>
      </c>
      <c r="F29" s="8">
        <f>'Startovní listina'!F13</f>
        <v>24</v>
      </c>
      <c r="G29" s="8">
        <f>'Startovní listina'!G13</f>
        <v>22</v>
      </c>
      <c r="H29" s="8">
        <f>'Startovní listina'!H13</f>
        <v>22</v>
      </c>
      <c r="I29" s="8">
        <f>'Startovní listina'!I13</f>
        <v>91</v>
      </c>
      <c r="J29" s="10">
        <f>'Startovní listina'!J13</f>
        <v>17</v>
      </c>
      <c r="K29" s="88"/>
      <c r="L29" s="27" cm="1">
        <f t="array" ref="L29">SUMPRODUCT(($D$2:$D$61=$D29)*($I29&lt;$I$2:$I$61))+1</f>
        <v>6</v>
      </c>
    </row>
    <row r="30" spans="1:13" ht="15.75" hidden="1" thickBot="1">
      <c r="A30" s="28">
        <f>'Startovní listina'!A6</f>
        <v>3</v>
      </c>
      <c r="B30" s="6" t="str">
        <f>'Startovní listina'!B6</f>
        <v>Ženčuch Jan</v>
      </c>
      <c r="C30" s="19" t="str">
        <f>'Startovní listina'!C6</f>
        <v>Č. Budějovice</v>
      </c>
      <c r="D30" s="17" t="str">
        <f>'Startovní listina'!D6</f>
        <v>S</v>
      </c>
      <c r="E30" s="8">
        <f>'Startovní listina'!E6</f>
        <v>25</v>
      </c>
      <c r="F30" s="8">
        <f>'Startovní listina'!F6</f>
        <v>23</v>
      </c>
      <c r="G30" s="8">
        <f>'Startovní listina'!G6</f>
        <v>22</v>
      </c>
      <c r="H30" s="8">
        <f>'Startovní listina'!H6</f>
        <v>21</v>
      </c>
      <c r="I30" s="8">
        <f>'Startovní listina'!I6</f>
        <v>91</v>
      </c>
      <c r="J30" s="10">
        <f>'Startovní listina'!J6</f>
        <v>28</v>
      </c>
      <c r="K30" s="88"/>
      <c r="L30" s="27">
        <v>7</v>
      </c>
    </row>
    <row r="31" spans="1:13" ht="15.75" hidden="1" thickBot="1">
      <c r="A31" s="28">
        <f>'Startovní listina'!A9</f>
        <v>6</v>
      </c>
      <c r="B31" s="6" t="str">
        <f>'Startovní listina'!B9</f>
        <v>Petr Jiří</v>
      </c>
      <c r="C31" s="19" t="str">
        <f>'Startovní listina'!C9</f>
        <v>Svitavy</v>
      </c>
      <c r="D31" s="17" t="str">
        <f>'Startovní listina'!D9</f>
        <v>S</v>
      </c>
      <c r="E31" s="8">
        <f>'Startovní listina'!E9</f>
        <v>23</v>
      </c>
      <c r="F31" s="8">
        <f>'Startovní listina'!F9</f>
        <v>23</v>
      </c>
      <c r="G31" s="8">
        <f>'Startovní listina'!G9</f>
        <v>22</v>
      </c>
      <c r="H31" s="8">
        <f>'Startovní listina'!H9</f>
        <v>22</v>
      </c>
      <c r="I31" s="8">
        <f>'Startovní listina'!I9</f>
        <v>90</v>
      </c>
      <c r="J31" s="10">
        <f>'Startovní listina'!J9</f>
        <v>1</v>
      </c>
      <c r="K31" s="88"/>
      <c r="L31" s="27" cm="1">
        <f t="array" ref="L31">SUMPRODUCT(($D$2:$D$61=$D31)*($I31&lt;$I$2:$I$61))+1</f>
        <v>8</v>
      </c>
    </row>
    <row r="32" spans="1:13" ht="15.75" hidden="1" thickBot="1">
      <c r="A32" s="28">
        <f>'Startovní listina'!A27</f>
        <v>24</v>
      </c>
      <c r="B32" s="6" t="str">
        <f>'Startovní listina'!B27</f>
        <v>Bláha Jan</v>
      </c>
      <c r="C32" s="19" t="str">
        <f>'Startovní listina'!C27</f>
        <v>Kolín</v>
      </c>
      <c r="D32" s="17" t="str">
        <f>'Startovní listina'!D27</f>
        <v>S</v>
      </c>
      <c r="E32" s="8">
        <f>'Startovní listina'!E27</f>
        <v>23</v>
      </c>
      <c r="F32" s="8">
        <f>'Startovní listina'!F27</f>
        <v>22</v>
      </c>
      <c r="G32" s="8">
        <f>'Startovní listina'!G27</f>
        <v>22</v>
      </c>
      <c r="H32" s="8">
        <f>'Startovní listina'!H27</f>
        <v>22</v>
      </c>
      <c r="I32" s="8">
        <f>'Startovní listina'!I27</f>
        <v>89</v>
      </c>
      <c r="J32" s="10">
        <f>'Startovní listina'!J27</f>
        <v>11</v>
      </c>
      <c r="K32" s="88"/>
      <c r="L32" s="27" cm="1">
        <f t="array" ref="L32">SUMPRODUCT(($D$2:$D$61=$D32)*($I32&lt;$I$2:$I$61))+1</f>
        <v>9</v>
      </c>
    </row>
    <row r="33" spans="1:12" ht="15.75" hidden="1" thickBot="1">
      <c r="A33" s="28">
        <f>'Startovní listina'!A43</f>
        <v>40</v>
      </c>
      <c r="B33" s="6" t="str">
        <f>'Startovní listina'!B43</f>
        <v>Zaňka Miloslav</v>
      </c>
      <c r="C33" s="19" t="str">
        <f>'Startovní listina'!C43</f>
        <v>Pardubice</v>
      </c>
      <c r="D33" s="17" t="str">
        <f>'Startovní listina'!D43</f>
        <v>S</v>
      </c>
      <c r="E33" s="8">
        <f>'Startovní listina'!E43</f>
        <v>22</v>
      </c>
      <c r="F33" s="8">
        <f>'Startovní listina'!F43</f>
        <v>20</v>
      </c>
      <c r="G33" s="8">
        <f>'Startovní listina'!G43</f>
        <v>21</v>
      </c>
      <c r="H33" s="8">
        <f>'Startovní listina'!H43</f>
        <v>23</v>
      </c>
      <c r="I33" s="8">
        <f>'Startovní listina'!I43</f>
        <v>86</v>
      </c>
      <c r="J33" s="10">
        <f>'Startovní listina'!J43</f>
        <v>3</v>
      </c>
      <c r="K33" s="88"/>
      <c r="L33" s="27" cm="1">
        <f t="array" ref="L33">SUMPRODUCT(($D$2:$D$61=$D33)*($I33&lt;$I$2:$I$61))+1</f>
        <v>10</v>
      </c>
    </row>
    <row r="34" spans="1:12" ht="15.75" hidden="1" thickBot="1">
      <c r="A34" s="28">
        <f>'Startovní listina'!A37</f>
        <v>34</v>
      </c>
      <c r="B34" s="6" t="str">
        <f>'Startovní listina'!B37</f>
        <v>Plaček Jiří ml.</v>
      </c>
      <c r="C34" s="19" t="str">
        <f>'Startovní listina'!C37</f>
        <v>Nymburk</v>
      </c>
      <c r="D34" s="17" t="str">
        <f>'Startovní listina'!D37</f>
        <v>S</v>
      </c>
      <c r="E34" s="8">
        <f>'Startovní listina'!E37</f>
        <v>22</v>
      </c>
      <c r="F34" s="8">
        <f>'Startovní listina'!F37</f>
        <v>19</v>
      </c>
      <c r="G34" s="8">
        <f>'Startovní listina'!G37</f>
        <v>22</v>
      </c>
      <c r="H34" s="8">
        <f>'Startovní listina'!H37</f>
        <v>22</v>
      </c>
      <c r="I34" s="8">
        <f>'Startovní listina'!I37</f>
        <v>85</v>
      </c>
      <c r="J34" s="10">
        <f>'Startovní listina'!J37</f>
        <v>14</v>
      </c>
      <c r="K34" s="88"/>
      <c r="L34" s="27" cm="1">
        <f t="array" ref="L34">SUMPRODUCT(($D$2:$D$61=$D34)*($I34&lt;$I$2:$I$61))+1</f>
        <v>11</v>
      </c>
    </row>
    <row r="35" spans="1:12" ht="15.75" hidden="1" thickBot="1">
      <c r="A35" s="28">
        <f>'Startovní listina'!A40</f>
        <v>37</v>
      </c>
      <c r="B35" s="6" t="str">
        <f>'Startovní listina'!B40</f>
        <v>Holčák Radek</v>
      </c>
      <c r="C35" s="19" t="str">
        <f>'Startovní listina'!C40</f>
        <v>Česká Lípa</v>
      </c>
      <c r="D35" s="17" t="str">
        <f>'Startovní listina'!D40</f>
        <v>S</v>
      </c>
      <c r="E35" s="8">
        <f>'Startovní listina'!E40</f>
        <v>20</v>
      </c>
      <c r="F35" s="8">
        <f>'Startovní listina'!F40</f>
        <v>23</v>
      </c>
      <c r="G35" s="8">
        <f>'Startovní listina'!G40</f>
        <v>21</v>
      </c>
      <c r="H35" s="8">
        <f>'Startovní listina'!H40</f>
        <v>21</v>
      </c>
      <c r="I35" s="8">
        <f>'Startovní listina'!I40</f>
        <v>85</v>
      </c>
      <c r="J35" s="10">
        <f>'Startovní listina'!J40</f>
        <v>2</v>
      </c>
      <c r="K35" s="88"/>
      <c r="L35" s="27">
        <v>12</v>
      </c>
    </row>
    <row r="36" spans="1:12" ht="15.75" hidden="1" thickBot="1">
      <c r="A36" s="28">
        <f>'Startovní listina'!A14</f>
        <v>11</v>
      </c>
      <c r="B36" s="6" t="str">
        <f>'Startovní listina'!B14</f>
        <v>Křenek Jiří</v>
      </c>
      <c r="C36" s="19" t="str">
        <f>'Startovní listina'!C14</f>
        <v>Třebíč</v>
      </c>
      <c r="D36" s="17" t="str">
        <f>'Startovní listina'!D14</f>
        <v>S</v>
      </c>
      <c r="E36" s="8">
        <f>'Startovní listina'!E14</f>
        <v>22</v>
      </c>
      <c r="F36" s="8">
        <f>'Startovní listina'!F14</f>
        <v>19</v>
      </c>
      <c r="G36" s="8">
        <f>'Startovní listina'!G14</f>
        <v>19</v>
      </c>
      <c r="H36" s="8">
        <f>'Startovní listina'!H14</f>
        <v>21</v>
      </c>
      <c r="I36" s="8">
        <f>'Startovní listina'!I14</f>
        <v>81</v>
      </c>
      <c r="J36" s="10">
        <f>'Startovní listina'!J14</f>
        <v>3</v>
      </c>
      <c r="K36" s="88"/>
      <c r="L36" s="27" cm="1">
        <f t="array" ref="L36">SUMPRODUCT(($D$2:$D$61=$D36)*($I36&lt;$I$2:$I$61))+1</f>
        <v>13</v>
      </c>
    </row>
    <row r="37" spans="1:12" ht="15.75" hidden="1" thickBot="1">
      <c r="A37" s="28">
        <f>'Startovní listina'!A24</f>
        <v>21</v>
      </c>
      <c r="B37" s="6" t="str">
        <f>'Startovní listina'!B24</f>
        <v>Berčík Martin</v>
      </c>
      <c r="C37" s="19" t="str">
        <f>'Startovní listina'!C24</f>
        <v>Přerov</v>
      </c>
      <c r="D37" s="17" t="str">
        <f>'Startovní listina'!D24</f>
        <v>S</v>
      </c>
      <c r="E37" s="8">
        <f>'Startovní listina'!E24</f>
        <v>22</v>
      </c>
      <c r="F37" s="8">
        <f>'Startovní listina'!F24</f>
        <v>19</v>
      </c>
      <c r="G37" s="8">
        <f>'Startovní listina'!G24</f>
        <v>18</v>
      </c>
      <c r="H37" s="8">
        <f>'Startovní listina'!H24</f>
        <v>21</v>
      </c>
      <c r="I37" s="8">
        <f>'Startovní listina'!I24</f>
        <v>80</v>
      </c>
      <c r="J37" s="10">
        <f>'Startovní listina'!J24</f>
        <v>4</v>
      </c>
      <c r="K37" s="88"/>
      <c r="L37" s="27" cm="1">
        <f t="array" ref="L37">SUMPRODUCT(($D$2:$D$61=$D37)*($I37&lt;$I$2:$I$61))+1</f>
        <v>14</v>
      </c>
    </row>
    <row r="38" spans="1:12" ht="15.75" hidden="1" thickBot="1">
      <c r="A38" s="28">
        <f>'Startovní listina'!A4</f>
        <v>1</v>
      </c>
      <c r="B38" s="6" t="str">
        <f>'Startovní listina'!B4</f>
        <v>Krýsl Roman</v>
      </c>
      <c r="C38" s="19" t="str">
        <f>'Startovní listina'!C4</f>
        <v>Praha 4</v>
      </c>
      <c r="D38" s="17" t="str">
        <f>'Startovní listina'!D4</f>
        <v>S</v>
      </c>
      <c r="E38" s="8">
        <f>'Startovní listina'!E4</f>
        <v>16</v>
      </c>
      <c r="F38" s="8">
        <f>'Startovní listina'!F4</f>
        <v>7</v>
      </c>
      <c r="G38" s="8">
        <f>'Startovní listina'!G4</f>
        <v>9</v>
      </c>
      <c r="H38" s="8">
        <f>'Startovní listina'!H4</f>
        <v>13</v>
      </c>
      <c r="I38" s="8">
        <f>'Startovní listina'!I4</f>
        <v>45</v>
      </c>
      <c r="J38" s="10">
        <f>'Startovní listina'!J4</f>
        <v>1</v>
      </c>
      <c r="K38" s="89"/>
      <c r="L38" s="27" cm="1">
        <f t="array" ref="L38">SUMPRODUCT(($D$2:$D$61=$D38)*($I38&lt;$I$2:$I$61))+1</f>
        <v>15</v>
      </c>
    </row>
    <row r="39" spans="1:12" ht="15">
      <c r="A39" s="28">
        <f>'Startovní listina'!A22</f>
        <v>19</v>
      </c>
      <c r="B39" s="6" t="str">
        <f>'Startovní listina'!B22</f>
        <v>Hartoš Jan</v>
      </c>
      <c r="C39" s="19" t="str">
        <f>'Startovní listina'!C22</f>
        <v>Opava</v>
      </c>
      <c r="D39" s="17" t="str">
        <f>'Startovní listina'!D22</f>
        <v>SV</v>
      </c>
      <c r="E39" s="8">
        <f>'Startovní listina'!E22</f>
        <v>21</v>
      </c>
      <c r="F39" s="8">
        <f>'Startovní listina'!F22</f>
        <v>25</v>
      </c>
      <c r="G39" s="8">
        <f>'Startovní listina'!G22</f>
        <v>22</v>
      </c>
      <c r="H39" s="8">
        <f>'Startovní listina'!H22</f>
        <v>23</v>
      </c>
      <c r="I39" s="8">
        <f>'Startovní listina'!I22</f>
        <v>91</v>
      </c>
      <c r="J39" s="10">
        <f>'Startovní listina'!J22</f>
        <v>2</v>
      </c>
      <c r="K39" s="86"/>
      <c r="L39" s="27" cm="1">
        <f t="array" ref="L39">SUMPRODUCT(($D$2:$D$61=$D39)*($I39&lt;$I$2:$I$61))+1</f>
        <v>1</v>
      </c>
    </row>
    <row r="40" spans="1:12" ht="15">
      <c r="A40" s="28">
        <f>'Startovní listina'!A11</f>
        <v>8</v>
      </c>
      <c r="B40" s="6" t="str">
        <f>'Startovní listina'!B11</f>
        <v>Janeček Radislav</v>
      </c>
      <c r="C40" s="19" t="str">
        <f>'Startovní listina'!C11</f>
        <v>Znojmo</v>
      </c>
      <c r="D40" s="17" t="str">
        <f>'Startovní listina'!D11</f>
        <v>SV</v>
      </c>
      <c r="E40" s="8">
        <f>'Startovní listina'!E11</f>
        <v>21</v>
      </c>
      <c r="F40" s="8">
        <f>'Startovní listina'!F11</f>
        <v>20</v>
      </c>
      <c r="G40" s="8">
        <f>'Startovní listina'!G11</f>
        <v>24</v>
      </c>
      <c r="H40" s="8">
        <f>'Startovní listina'!H11</f>
        <v>22</v>
      </c>
      <c r="I40" s="8">
        <f>'Startovní listina'!I11</f>
        <v>87</v>
      </c>
      <c r="J40" s="10">
        <f>'Startovní listina'!J11</f>
        <v>2</v>
      </c>
      <c r="K40" s="88" t="s">
        <v>150</v>
      </c>
      <c r="L40" s="27" cm="1">
        <f t="array" ref="L40">SUMPRODUCT(($D$2:$D$61=$D40)*($I40&lt;$I$2:$I$61))+1</f>
        <v>2</v>
      </c>
    </row>
    <row r="41" spans="1:12" ht="15">
      <c r="A41" s="28">
        <f>'Startovní listina'!A41</f>
        <v>38</v>
      </c>
      <c r="B41" s="6" t="str">
        <f>'Startovní listina'!B41</f>
        <v>Moravec Jaroslav</v>
      </c>
      <c r="C41" s="19" t="str">
        <f>'Startovní listina'!C41</f>
        <v>Rychnov n.K.</v>
      </c>
      <c r="D41" s="17" t="str">
        <f>'Startovní listina'!D41</f>
        <v>SV</v>
      </c>
      <c r="E41" s="8">
        <f>'Startovní listina'!E41</f>
        <v>21</v>
      </c>
      <c r="F41" s="8">
        <f>'Startovní listina'!F41</f>
        <v>23</v>
      </c>
      <c r="G41" s="8">
        <f>'Startovní listina'!G41</f>
        <v>20</v>
      </c>
      <c r="H41" s="8">
        <f>'Startovní listina'!H41</f>
        <v>23</v>
      </c>
      <c r="I41" s="8">
        <f>'Startovní listina'!I41</f>
        <v>87</v>
      </c>
      <c r="J41" s="10">
        <f>'Startovní listina'!J41</f>
        <v>2</v>
      </c>
      <c r="K41" s="88" t="s">
        <v>149</v>
      </c>
      <c r="L41" s="27">
        <v>3</v>
      </c>
    </row>
    <row r="42" spans="1:12" ht="15">
      <c r="A42" s="28">
        <f>'Startovní listina'!A31</f>
        <v>28</v>
      </c>
      <c r="B42" s="6" t="str">
        <f>'Startovní listina'!B31</f>
        <v>Lipták Jiří</v>
      </c>
      <c r="C42" s="19" t="str">
        <f>'Startovní listina'!C31</f>
        <v>Brno Venkov</v>
      </c>
      <c r="D42" s="17" t="str">
        <f>'Startovní listina'!D31</f>
        <v>SV</v>
      </c>
      <c r="E42" s="8">
        <f>'Startovní listina'!E31</f>
        <v>20</v>
      </c>
      <c r="F42" s="8">
        <f>'Startovní listina'!F31</f>
        <v>21</v>
      </c>
      <c r="G42" s="8">
        <f>'Startovní listina'!G31</f>
        <v>22</v>
      </c>
      <c r="H42" s="8">
        <f>'Startovní listina'!H31</f>
        <v>22</v>
      </c>
      <c r="I42" s="8">
        <f>'Startovní listina'!I31</f>
        <v>85</v>
      </c>
      <c r="J42" s="10">
        <f>'Startovní listina'!J31</f>
        <v>1</v>
      </c>
      <c r="K42" s="88"/>
      <c r="L42" s="27" cm="1">
        <f t="array" ref="L42">SUMPRODUCT(($D$2:$D$61=$D42)*($I42&lt;$I$2:$I$61))+1</f>
        <v>4</v>
      </c>
    </row>
    <row r="43" spans="1:12" ht="15">
      <c r="A43" s="28">
        <f>'Startovní listina'!A38</f>
        <v>35</v>
      </c>
      <c r="B43" s="6" t="str">
        <f>'Startovní listina'!B38</f>
        <v>Racek Petr</v>
      </c>
      <c r="C43" s="19" t="str">
        <f>'Startovní listina'!C38</f>
        <v>Klatovy</v>
      </c>
      <c r="D43" s="17" t="str">
        <f>'Startovní listina'!D38</f>
        <v>SV</v>
      </c>
      <c r="E43" s="8">
        <f>'Startovní listina'!E38</f>
        <v>22</v>
      </c>
      <c r="F43" s="8">
        <f>'Startovní listina'!F38</f>
        <v>23</v>
      </c>
      <c r="G43" s="8">
        <f>'Startovní listina'!G38</f>
        <v>18</v>
      </c>
      <c r="H43" s="8">
        <f>'Startovní listina'!H38</f>
        <v>21</v>
      </c>
      <c r="I43" s="8">
        <f>'Startovní listina'!I38</f>
        <v>84</v>
      </c>
      <c r="J43" s="10">
        <f>'Startovní listina'!J38</f>
        <v>6</v>
      </c>
      <c r="K43" s="88"/>
      <c r="L43" s="27" cm="1">
        <f t="array" ref="L43">SUMPRODUCT(($D$2:$D$61=$D43)*($I43&lt;$I$2:$I$61))+1</f>
        <v>5</v>
      </c>
    </row>
    <row r="44" spans="1:12" ht="15">
      <c r="A44" s="28">
        <f>'Startovní listina'!A35</f>
        <v>32</v>
      </c>
      <c r="B44" s="6" t="str">
        <f>'Startovní listina'!B35</f>
        <v>Hošta Václav</v>
      </c>
      <c r="C44" s="19" t="str">
        <f>'Startovní listina'!C35</f>
        <v>Chomutov</v>
      </c>
      <c r="D44" s="17" t="str">
        <f>'Startovní listina'!D35</f>
        <v>SV</v>
      </c>
      <c r="E44" s="8">
        <f>'Startovní listina'!E35</f>
        <v>18</v>
      </c>
      <c r="F44" s="8">
        <f>'Startovní listina'!F35</f>
        <v>20</v>
      </c>
      <c r="G44" s="8">
        <f>'Startovní listina'!G35</f>
        <v>20</v>
      </c>
      <c r="H44" s="8">
        <f>'Startovní listina'!H35</f>
        <v>21</v>
      </c>
      <c r="I44" s="8">
        <f>'Startovní listina'!I35</f>
        <v>79</v>
      </c>
      <c r="J44" s="10">
        <f>'Startovní listina'!J35</f>
        <v>7</v>
      </c>
      <c r="K44" s="88"/>
      <c r="L44" s="27" cm="1">
        <f t="array" ref="L44">SUMPRODUCT(($D$2:$D$61=$D44)*($I44&lt;$I$2:$I$61))+1</f>
        <v>6</v>
      </c>
    </row>
    <row r="45" spans="1:12" ht="15">
      <c r="A45" s="28">
        <f>'Startovní listina'!A28</f>
        <v>25</v>
      </c>
      <c r="B45" s="6" t="str">
        <f>'Startovní listina'!B28</f>
        <v>Daněk Josef</v>
      </c>
      <c r="C45" s="19" t="str">
        <f>'Startovní listina'!C28</f>
        <v>Blansko</v>
      </c>
      <c r="D45" s="17" t="str">
        <f>'Startovní listina'!D28</f>
        <v>SV</v>
      </c>
      <c r="E45" s="8">
        <f>'Startovní listina'!E28</f>
        <v>17</v>
      </c>
      <c r="F45" s="8">
        <f>'Startovní listina'!F28</f>
        <v>20</v>
      </c>
      <c r="G45" s="8">
        <f>'Startovní listina'!G28</f>
        <v>18</v>
      </c>
      <c r="H45" s="8">
        <f>'Startovní listina'!H28</f>
        <v>21</v>
      </c>
      <c r="I45" s="8">
        <f>'Startovní listina'!I28</f>
        <v>76</v>
      </c>
      <c r="J45" s="10">
        <f>'Startovní listina'!J28</f>
        <v>1</v>
      </c>
      <c r="K45" s="88"/>
      <c r="L45" s="27" cm="1">
        <f t="array" ref="L45">SUMPRODUCT(($D$2:$D$61=$D45)*($I45&lt;$I$2:$I$61))+1</f>
        <v>7</v>
      </c>
    </row>
    <row r="46" spans="1:12" ht="15">
      <c r="A46" s="28">
        <f>'Startovní listina'!A8</f>
        <v>5</v>
      </c>
      <c r="B46" s="6" t="str">
        <f>'Startovní listina'!B8</f>
        <v>Včelák Pavel</v>
      </c>
      <c r="C46" s="19" t="str">
        <f>'Startovní listina'!C8</f>
        <v>Pardubice</v>
      </c>
      <c r="D46" s="17" t="str">
        <f>'Startovní listina'!D8</f>
        <v>SV</v>
      </c>
      <c r="E46" s="8">
        <f>'Startovní listina'!E8</f>
        <v>15</v>
      </c>
      <c r="F46" s="8">
        <f>'Startovní listina'!F8</f>
        <v>18</v>
      </c>
      <c r="G46" s="8">
        <f>'Startovní listina'!G8</f>
        <v>16</v>
      </c>
      <c r="H46" s="8">
        <f>'Startovní listina'!H8</f>
        <v>20</v>
      </c>
      <c r="I46" s="8">
        <f>'Startovní listina'!I8</f>
        <v>69</v>
      </c>
      <c r="J46" s="10">
        <f>'Startovní listina'!J8</f>
        <v>1</v>
      </c>
      <c r="K46" s="88"/>
      <c r="L46" s="27" cm="1">
        <f t="array" ref="L46">SUMPRODUCT(($D$2:$D$61=$D46)*($I46&lt;$I$2:$I$61))+1</f>
        <v>8</v>
      </c>
    </row>
    <row r="47" spans="1:12" ht="15.75" thickBot="1">
      <c r="A47" s="28">
        <f>'Startovní listina'!A15</f>
        <v>12</v>
      </c>
      <c r="B47" s="6" t="str">
        <f>'Startovní listina'!B15</f>
        <v>Plaček Jiří st.</v>
      </c>
      <c r="C47" s="19" t="str">
        <f>'Startovní listina'!C15</f>
        <v>Nymburk</v>
      </c>
      <c r="D47" s="17" t="str">
        <f>'Startovní listina'!D15</f>
        <v>SV</v>
      </c>
      <c r="E47" s="8">
        <f>'Startovní listina'!E15</f>
        <v>19</v>
      </c>
      <c r="F47" s="8">
        <f>'Startovní listina'!F15</f>
        <v>17</v>
      </c>
      <c r="G47" s="8">
        <f>'Startovní listina'!G15</f>
        <v>16</v>
      </c>
      <c r="H47" s="8">
        <f>'Startovní listina'!H15</f>
        <v>14</v>
      </c>
      <c r="I47" s="8">
        <f>'Startovní listina'!I15</f>
        <v>66</v>
      </c>
      <c r="J47" s="10">
        <f>'Startovní listina'!J15</f>
        <v>4</v>
      </c>
      <c r="K47" s="89"/>
      <c r="L47" s="27" cm="1">
        <f t="array" ref="L47">SUMPRODUCT(($D$2:$D$61=$D47)*($I47&lt;$I$2:$I$61))+1</f>
        <v>9</v>
      </c>
    </row>
    <row r="48" spans="1:12" ht="15" hidden="1">
      <c r="A48" s="28">
        <f>'Startovní listina'!A42</f>
        <v>39</v>
      </c>
      <c r="B48" s="6" t="str">
        <f>'Startovní listina'!B42</f>
        <v>Pečenka Vladimír</v>
      </c>
      <c r="C48" s="19" t="str">
        <f>'Startovní listina'!C42</f>
        <v>Ml. Boleslav</v>
      </c>
      <c r="D48" s="17" t="str">
        <f>'Startovní listina'!D42</f>
        <v>V</v>
      </c>
      <c r="E48" s="8">
        <f>'Startovní listina'!E42</f>
        <v>24</v>
      </c>
      <c r="F48" s="8">
        <f>'Startovní listina'!F42</f>
        <v>23</v>
      </c>
      <c r="G48" s="8">
        <f>'Startovní listina'!G42</f>
        <v>23</v>
      </c>
      <c r="H48" s="8">
        <f>'Startovní listina'!H42</f>
        <v>24</v>
      </c>
      <c r="I48" s="8">
        <f>'Startovní listina'!I42</f>
        <v>94</v>
      </c>
      <c r="J48" s="10">
        <f>'Startovní listina'!J42</f>
        <v>1</v>
      </c>
      <c r="K48" s="90"/>
      <c r="L48" s="27" cm="1">
        <f t="array" ref="L48">SUMPRODUCT(($D$2:$D$61=$D48)*($I48&lt;$I$2:$I$61))+1</f>
        <v>1</v>
      </c>
    </row>
    <row r="49" spans="1:12" ht="15" hidden="1">
      <c r="A49" s="28">
        <f>'Startovní listina'!A17</f>
        <v>14</v>
      </c>
      <c r="B49" s="6" t="str">
        <f>'Startovní listina'!B17</f>
        <v>Paroubek Jindřich</v>
      </c>
      <c r="C49" s="19" t="str">
        <f>'Startovní listina'!C17</f>
        <v>Č. Budějovice</v>
      </c>
      <c r="D49" s="17" t="str">
        <f>'Startovní listina'!D17</f>
        <v>V</v>
      </c>
      <c r="E49" s="8">
        <f>'Startovní listina'!E17</f>
        <v>24</v>
      </c>
      <c r="F49" s="8">
        <f>'Startovní listina'!F17</f>
        <v>24</v>
      </c>
      <c r="G49" s="8">
        <f>'Startovní listina'!G17</f>
        <v>20</v>
      </c>
      <c r="H49" s="8">
        <f>'Startovní listina'!H17</f>
        <v>23</v>
      </c>
      <c r="I49" s="8">
        <f>'Startovní listina'!I17</f>
        <v>91</v>
      </c>
      <c r="J49" s="10">
        <f>'Startovní listina'!J17</f>
        <v>19</v>
      </c>
      <c r="K49" s="87" t="s">
        <v>148</v>
      </c>
      <c r="L49" s="27" cm="1">
        <f t="array" ref="L49">SUMPRODUCT(($D$2:$D$61=$D49)*($I49&lt;$I$2:$I$61))+1</f>
        <v>2</v>
      </c>
    </row>
    <row r="50" spans="1:12" ht="15" hidden="1">
      <c r="A50" s="28">
        <f>'Startovní listina'!A36</f>
        <v>33</v>
      </c>
      <c r="B50" s="6" t="str">
        <f>'Startovní listina'!B36</f>
        <v>Špaček Václav</v>
      </c>
      <c r="C50" s="19" t="str">
        <f>'Startovní listina'!C36</f>
        <v>Hr. Králové</v>
      </c>
      <c r="D50" s="17" t="str">
        <f>'Startovní listina'!D36</f>
        <v>V</v>
      </c>
      <c r="E50" s="8">
        <f>'Startovní listina'!E36</f>
        <v>22</v>
      </c>
      <c r="F50" s="8">
        <f>'Startovní listina'!F36</f>
        <v>23</v>
      </c>
      <c r="G50" s="8">
        <f>'Startovní listina'!G36</f>
        <v>23</v>
      </c>
      <c r="H50" s="8">
        <f>'Startovní listina'!H36</f>
        <v>23</v>
      </c>
      <c r="I50" s="8">
        <f>'Startovní listina'!I36</f>
        <v>91</v>
      </c>
      <c r="J50" s="10">
        <f>'Startovní listina'!J36</f>
        <v>13</v>
      </c>
      <c r="K50" s="87" t="s">
        <v>147</v>
      </c>
      <c r="L50" s="27">
        <v>3</v>
      </c>
    </row>
    <row r="51" spans="1:12" ht="15" hidden="1">
      <c r="A51" s="28">
        <f>'Startovní listina'!A26</f>
        <v>23</v>
      </c>
      <c r="B51" s="6" t="str">
        <f>'Startovní listina'!B26</f>
        <v>Zeman Milan</v>
      </c>
      <c r="C51" s="19" t="str">
        <f>'Startovní listina'!C26</f>
        <v>Plzeň Sever</v>
      </c>
      <c r="D51" s="17" t="str">
        <f>'Startovní listina'!D26</f>
        <v>V</v>
      </c>
      <c r="E51" s="8">
        <f>'Startovní listina'!E26</f>
        <v>24</v>
      </c>
      <c r="F51" s="8">
        <f>'Startovní listina'!F26</f>
        <v>23</v>
      </c>
      <c r="G51" s="8">
        <f>'Startovní listina'!G26</f>
        <v>24</v>
      </c>
      <c r="H51" s="8">
        <f>'Startovní listina'!H26</f>
        <v>20</v>
      </c>
      <c r="I51" s="8">
        <f>'Startovní listina'!I26</f>
        <v>91</v>
      </c>
      <c r="J51" s="10">
        <f>'Startovní listina'!J26</f>
        <v>2</v>
      </c>
      <c r="K51" s="87">
        <v>19</v>
      </c>
      <c r="L51" s="27">
        <v>4</v>
      </c>
    </row>
    <row r="52" spans="1:12" ht="15" hidden="1">
      <c r="A52" s="28">
        <f>'Startovní listina'!A29</f>
        <v>26</v>
      </c>
      <c r="B52" s="6" t="str">
        <f>'Startovní listina'!B29</f>
        <v>Havel Miroslav</v>
      </c>
      <c r="C52" s="19" t="str">
        <f>'Startovní listina'!C29</f>
        <v>Jablonec n.N.</v>
      </c>
      <c r="D52" s="17" t="str">
        <f>'Startovní listina'!D29</f>
        <v>V</v>
      </c>
      <c r="E52" s="8">
        <f>'Startovní listina'!E29</f>
        <v>21</v>
      </c>
      <c r="F52" s="8">
        <f>'Startovní listina'!F29</f>
        <v>22</v>
      </c>
      <c r="G52" s="8">
        <f>'Startovní listina'!G29</f>
        <v>21</v>
      </c>
      <c r="H52" s="8">
        <f>'Startovní listina'!H29</f>
        <v>25</v>
      </c>
      <c r="I52" s="8">
        <f>'Startovní listina'!I29</f>
        <v>89</v>
      </c>
      <c r="J52" s="10">
        <f>'Startovní listina'!J29</f>
        <v>2</v>
      </c>
      <c r="K52" s="88"/>
      <c r="L52" s="27" cm="1">
        <f t="array" ref="L52">SUMPRODUCT(($D$2:$D$61=$D52)*($I52&lt;$I$2:$I$61))+1</f>
        <v>5</v>
      </c>
    </row>
    <row r="53" spans="1:12" ht="15" hidden="1">
      <c r="A53" s="28">
        <f>'Startovní listina'!A18</f>
        <v>15</v>
      </c>
      <c r="B53" s="6" t="str">
        <f>'Startovní listina'!B18</f>
        <v>Matějík Miroslav st.</v>
      </c>
      <c r="C53" s="19" t="str">
        <f>'Startovní listina'!C18</f>
        <v>Uh. Hradiště</v>
      </c>
      <c r="D53" s="17" t="str">
        <f>'Startovní listina'!D18</f>
        <v>V</v>
      </c>
      <c r="E53" s="8">
        <f>'Startovní listina'!E18</f>
        <v>20</v>
      </c>
      <c r="F53" s="8">
        <f>'Startovní listina'!F18</f>
        <v>22</v>
      </c>
      <c r="G53" s="8">
        <f>'Startovní listina'!G18</f>
        <v>24</v>
      </c>
      <c r="H53" s="8">
        <f>'Startovní listina'!H18</f>
        <v>23</v>
      </c>
      <c r="I53" s="8">
        <f>'Startovní listina'!I18</f>
        <v>89</v>
      </c>
      <c r="J53" s="10">
        <f>'Startovní listina'!J18</f>
        <v>4</v>
      </c>
      <c r="K53" s="88"/>
      <c r="L53" s="27">
        <v>6</v>
      </c>
    </row>
    <row r="54" spans="1:12" ht="15" hidden="1">
      <c r="A54" s="28">
        <f>'Startovní listina'!A12</f>
        <v>9</v>
      </c>
      <c r="B54" s="6" t="str">
        <f>'Startovní listina'!B12</f>
        <v>Zátka Jaroslav</v>
      </c>
      <c r="C54" s="19" t="str">
        <f>'Startovní listina'!C12</f>
        <v>Praha</v>
      </c>
      <c r="D54" s="17" t="str">
        <f>'Startovní listina'!D12</f>
        <v>V</v>
      </c>
      <c r="E54" s="8">
        <f>'Startovní listina'!E12</f>
        <v>24</v>
      </c>
      <c r="F54" s="8">
        <f>'Startovní listina'!F12</f>
        <v>20</v>
      </c>
      <c r="G54" s="8">
        <f>'Startovní listina'!G12</f>
        <v>23</v>
      </c>
      <c r="H54" s="8">
        <f>'Startovní listina'!H12</f>
        <v>21</v>
      </c>
      <c r="I54" s="8">
        <f>'Startovní listina'!I12</f>
        <v>88</v>
      </c>
      <c r="J54" s="10">
        <f>'Startovní listina'!J12</f>
        <v>13</v>
      </c>
      <c r="K54" s="88"/>
      <c r="L54" s="27" cm="1">
        <f t="array" ref="L54">SUMPRODUCT(($D$2:$D$61=$D54)*($I54&lt;$I$2:$I$61))+1</f>
        <v>7</v>
      </c>
    </row>
    <row r="55" spans="1:12" ht="15" hidden="1">
      <c r="A55" s="28">
        <f>'Startovní listina'!A7</f>
        <v>4</v>
      </c>
      <c r="B55" s="6" t="str">
        <f>'Startovní listina'!B7</f>
        <v>Šimák Robert</v>
      </c>
      <c r="C55" s="19" t="str">
        <f>'Startovní listina'!C7</f>
        <v>Benešov</v>
      </c>
      <c r="D55" s="17" t="str">
        <f>'Startovní listina'!D7</f>
        <v>V</v>
      </c>
      <c r="E55" s="8">
        <f>'Startovní listina'!E7</f>
        <v>18</v>
      </c>
      <c r="F55" s="8">
        <f>'Startovní listina'!F7</f>
        <v>23</v>
      </c>
      <c r="G55" s="8">
        <f>'Startovní listina'!G7</f>
        <v>22</v>
      </c>
      <c r="H55" s="8">
        <f>'Startovní listina'!H7</f>
        <v>22</v>
      </c>
      <c r="I55" s="8">
        <f>'Startovní listina'!I7</f>
        <v>85</v>
      </c>
      <c r="J55" s="10">
        <f>'Startovní listina'!J7</f>
        <v>2</v>
      </c>
      <c r="K55" s="88"/>
      <c r="L55" s="27" cm="1">
        <f t="array" ref="L55">SUMPRODUCT(($D$2:$D$61=$D55)*($I55&lt;$I$2:$I$61))+1</f>
        <v>8</v>
      </c>
    </row>
    <row r="56" spans="1:12" ht="15" hidden="1">
      <c r="A56" s="28">
        <f>'Startovní listina'!A32</f>
        <v>29</v>
      </c>
      <c r="B56" s="6" t="str">
        <f>'Startovní listina'!B32</f>
        <v>Smékal Petr</v>
      </c>
      <c r="C56" s="19" t="str">
        <f>'Startovní listina'!C32</f>
        <v>Olomouc</v>
      </c>
      <c r="D56" s="17" t="str">
        <f>'Startovní listina'!D32</f>
        <v>V</v>
      </c>
      <c r="E56" s="8">
        <f>'Startovní listina'!E32</f>
        <v>22</v>
      </c>
      <c r="F56" s="8">
        <f>'Startovní listina'!F32</f>
        <v>20</v>
      </c>
      <c r="G56" s="8">
        <f>'Startovní listina'!G32</f>
        <v>22</v>
      </c>
      <c r="H56" s="8">
        <f>'Startovní listina'!H32</f>
        <v>21</v>
      </c>
      <c r="I56" s="8">
        <f>'Startovní listina'!I32</f>
        <v>85</v>
      </c>
      <c r="J56" s="10">
        <f>'Startovní listina'!J32</f>
        <v>7</v>
      </c>
      <c r="K56" s="88"/>
      <c r="L56" s="27">
        <v>9</v>
      </c>
    </row>
    <row r="57" spans="1:12" ht="15" hidden="1">
      <c r="A57" s="28">
        <f>'Startovní listina'!A34</f>
        <v>31</v>
      </c>
      <c r="B57" s="6" t="str">
        <f>'Startovní listina'!B34</f>
        <v>Bednář František</v>
      </c>
      <c r="C57" s="19" t="str">
        <f>'Startovní listina'!C34</f>
        <v>Jičín</v>
      </c>
      <c r="D57" s="17" t="str">
        <f>'Startovní listina'!D34</f>
        <v>V</v>
      </c>
      <c r="E57" s="8">
        <f>'Startovní listina'!E34</f>
        <v>19</v>
      </c>
      <c r="F57" s="8">
        <f>'Startovní listina'!F34</f>
        <v>19</v>
      </c>
      <c r="G57" s="8">
        <f>'Startovní listina'!G34</f>
        <v>21</v>
      </c>
      <c r="H57" s="8">
        <f>'Startovní listina'!H34</f>
        <v>22</v>
      </c>
      <c r="I57" s="8">
        <f>'Startovní listina'!I34</f>
        <v>81</v>
      </c>
      <c r="J57" s="10">
        <f>'Startovní listina'!J34</f>
        <v>1</v>
      </c>
      <c r="K57" s="88"/>
      <c r="L57" s="27" cm="1">
        <f t="array" ref="L57">SUMPRODUCT(($D$2:$D$61=$D57)*($I57&lt;$I$2:$I$61))+1</f>
        <v>10</v>
      </c>
    </row>
    <row r="58" spans="1:12" ht="15" hidden="1">
      <c r="A58" s="28">
        <f>'Startovní listina'!A20</f>
        <v>17</v>
      </c>
      <c r="B58" s="6" t="str">
        <f>'Startovní listina'!B20</f>
        <v>Rokos Pavel</v>
      </c>
      <c r="C58" s="19" t="str">
        <f>'Startovní listina'!C20</f>
        <v>Kolín</v>
      </c>
      <c r="D58" s="17" t="str">
        <f>'Startovní listina'!D20</f>
        <v>V</v>
      </c>
      <c r="E58" s="8">
        <f>'Startovní listina'!E20</f>
        <v>19</v>
      </c>
      <c r="F58" s="8">
        <f>'Startovní listina'!F20</f>
        <v>19</v>
      </c>
      <c r="G58" s="8">
        <f>'Startovní listina'!G20</f>
        <v>21</v>
      </c>
      <c r="H58" s="8">
        <f>'Startovní listina'!H20</f>
        <v>21</v>
      </c>
      <c r="I58" s="8">
        <f>'Startovní listina'!I20</f>
        <v>80</v>
      </c>
      <c r="J58" s="10">
        <f>'Startovní listina'!J20</f>
        <v>8</v>
      </c>
      <c r="K58" s="88"/>
      <c r="L58" s="27" cm="1">
        <f t="array" ref="L58">SUMPRODUCT(($D$2:$D$61=$D58)*($I58&lt;$I$2:$I$61))+1</f>
        <v>11</v>
      </c>
    </row>
    <row r="59" spans="1:12" ht="15" hidden="1">
      <c r="A59" s="28">
        <f>'Startovní listina'!A19</f>
        <v>16</v>
      </c>
      <c r="B59" s="6" t="str">
        <f>'Startovní listina'!B19</f>
        <v>Novák Karel</v>
      </c>
      <c r="C59" s="19" t="str">
        <f>'Startovní listina'!C19</f>
        <v>Praha Východ</v>
      </c>
      <c r="D59" s="17" t="str">
        <f>'Startovní listina'!D19</f>
        <v>V</v>
      </c>
      <c r="E59" s="8">
        <f>'Startovní listina'!E19</f>
        <v>21</v>
      </c>
      <c r="F59" s="8">
        <f>'Startovní listina'!F19</f>
        <v>19</v>
      </c>
      <c r="G59" s="8">
        <f>'Startovní listina'!G19</f>
        <v>21</v>
      </c>
      <c r="H59" s="8">
        <f>'Startovní listina'!H19</f>
        <v>19</v>
      </c>
      <c r="I59" s="8">
        <f>'Startovní listina'!I19</f>
        <v>80</v>
      </c>
      <c r="J59" s="10">
        <f>'Startovní listina'!J19</f>
        <v>2</v>
      </c>
      <c r="K59" s="88"/>
      <c r="L59" s="27">
        <v>12</v>
      </c>
    </row>
    <row r="60" spans="1:12" ht="15" hidden="1">
      <c r="A60" s="28">
        <f>'Startovní listina'!A39</f>
        <v>36</v>
      </c>
      <c r="B60" s="6" t="str">
        <f>'Startovní listina'!B39</f>
        <v>Plšek Jiří</v>
      </c>
      <c r="C60" s="19" t="str">
        <f>'Startovní listina'!C39</f>
        <v>Náchod</v>
      </c>
      <c r="D60" s="17" t="str">
        <f>'Startovní listina'!D39</f>
        <v>V</v>
      </c>
      <c r="E60" s="8">
        <f>'Startovní listina'!E39</f>
        <v>18</v>
      </c>
      <c r="F60" s="8">
        <f>'Startovní listina'!F39</f>
        <v>19</v>
      </c>
      <c r="G60" s="8">
        <f>'Startovní listina'!G39</f>
        <v>23</v>
      </c>
      <c r="H60" s="8">
        <f>'Startovní listina'!H39</f>
        <v>19</v>
      </c>
      <c r="I60" s="8">
        <f>'Startovní listina'!I39</f>
        <v>79</v>
      </c>
      <c r="J60" s="10">
        <f>'Startovní listina'!J39</f>
        <v>5</v>
      </c>
      <c r="K60" s="88"/>
      <c r="L60" s="27" cm="1">
        <f t="array" ref="L60">SUMPRODUCT(($D$2:$D$61=$D60)*($I60&lt;$I$2:$I$61))+1</f>
        <v>13</v>
      </c>
    </row>
    <row r="61" spans="1:12" ht="15.75" hidden="1" thickBot="1">
      <c r="A61" s="29">
        <f>'Startovní listina'!A10</f>
        <v>7</v>
      </c>
      <c r="B61" s="30" t="str">
        <f>'Startovní listina'!B10</f>
        <v>Vošický Jaroslav</v>
      </c>
      <c r="C61" s="31" t="str">
        <f>'Startovní listina'!C10</f>
        <v>Benešov</v>
      </c>
      <c r="D61" s="32" t="str">
        <f>'Startovní listina'!D10</f>
        <v>V</v>
      </c>
      <c r="E61" s="33">
        <f>'Startovní listina'!E10</f>
        <v>15</v>
      </c>
      <c r="F61" s="33">
        <f>'Startovní listina'!F10</f>
        <v>15</v>
      </c>
      <c r="G61" s="33">
        <f>'Startovní listina'!G10</f>
        <v>18</v>
      </c>
      <c r="H61" s="33">
        <f>'Startovní listina'!H10</f>
        <v>16</v>
      </c>
      <c r="I61" s="33">
        <f>'Startovní listina'!I10</f>
        <v>64</v>
      </c>
      <c r="J61" s="34">
        <f>'Startovní listina'!J10</f>
        <v>1</v>
      </c>
      <c r="K61" s="89"/>
      <c r="L61" s="35" cm="1">
        <f t="array" ref="L61">SUMPRODUCT(($D$2:$D$61=$D61)*($I61&lt;$I$2:$I$61))+1</f>
        <v>14</v>
      </c>
    </row>
  </sheetData>
  <autoFilter ref="A1:L61">
    <filterColumn colId="3">
      <filters>
        <filter val="SV"/>
      </filters>
    </filterColumn>
    <sortState ref="A2:K61">
      <sortCondition descending="1" ref="D2:D61"/>
      <sortCondition descending="1" ref="I2:I61"/>
      <sortCondition descending="1" ref="H2:H61"/>
      <sortCondition descending="1" ref="G2:G61"/>
      <sortCondition descending="1" ref="F2:F61"/>
      <sortCondition descending="1" ref="E2:E61"/>
      <sortCondition descending="1" ref="J2:J61"/>
    </sortState>
  </autoFilter>
  <sortState ref="A24:M38">
    <sortCondition ref="D2:D61"/>
    <sortCondition ref="L2:L61"/>
  </sortState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opLeftCell="A22" workbookViewId="0">
      <selection sqref="A1:K41"/>
    </sheetView>
  </sheetViews>
  <sheetFormatPr defaultRowHeight="14.25"/>
  <cols>
    <col min="2" max="2" width="19" bestFit="1" customWidth="1"/>
    <col min="3" max="3" width="9.75" bestFit="1" customWidth="1"/>
    <col min="4" max="4" width="14.125" bestFit="1" customWidth="1"/>
    <col min="5" max="5" width="8.75" customWidth="1"/>
    <col min="6" max="6" width="8.625" customWidth="1"/>
    <col min="12" max="12" width="23.875" customWidth="1"/>
  </cols>
  <sheetData>
    <row r="1" spans="1:12" ht="30">
      <c r="A1" s="21" t="str">
        <f>'Startovní listina'!A3</f>
        <v>Startovní číslo</v>
      </c>
      <c r="B1" s="22" t="str">
        <f>'Startovní listina'!B3</f>
        <v>Přijmení a jméno</v>
      </c>
      <c r="C1" s="22" t="str">
        <f>'Startovní listina'!C3</f>
        <v>OMS</v>
      </c>
      <c r="D1" s="23" t="str">
        <f>'Startovní listina'!D3</f>
        <v>Kategorie</v>
      </c>
      <c r="E1" s="22" t="str">
        <f>'Startovní listina'!E3</f>
        <v>I. položka</v>
      </c>
      <c r="F1" s="22" t="str">
        <f>'Startovní listina'!F3</f>
        <v>II. položka</v>
      </c>
      <c r="G1" s="22" t="str">
        <f>'Startovní listina'!G3</f>
        <v>III. položka</v>
      </c>
      <c r="H1" s="22" t="str">
        <f>'Startovní listina'!H3</f>
        <v>IV. položka</v>
      </c>
      <c r="I1" s="22" t="str">
        <f>'Startovní listina'!I3</f>
        <v>Celkem</v>
      </c>
      <c r="J1" s="24" t="str">
        <f>'Startovní listina'!J3</f>
        <v>První chyba</v>
      </c>
      <c r="K1" s="25" t="s">
        <v>64</v>
      </c>
      <c r="L1" s="11"/>
    </row>
    <row r="2" spans="1:12" ht="15">
      <c r="A2" s="26">
        <f>'Startovní listina'!A21</f>
        <v>18</v>
      </c>
      <c r="B2" s="2" t="str">
        <f>'Startovní listina'!B21</f>
        <v>Vít Tomáš</v>
      </c>
      <c r="C2" s="18" t="str">
        <f>'Startovní listina'!C21</f>
        <v>nečlen</v>
      </c>
      <c r="D2" s="16" t="str">
        <f>'Startovní listina'!D21</f>
        <v>N</v>
      </c>
      <c r="E2" s="4">
        <f>'Startovní listina'!E21</f>
        <v>25</v>
      </c>
      <c r="F2" s="4">
        <f>'Startovní listina'!F21</f>
        <v>25</v>
      </c>
      <c r="G2" s="4">
        <f>'Startovní listina'!G21</f>
        <v>23</v>
      </c>
      <c r="H2" s="4">
        <f>'Startovní listina'!H21</f>
        <v>24</v>
      </c>
      <c r="I2" s="4">
        <f>'Startovní listina'!I21</f>
        <v>97</v>
      </c>
      <c r="J2" s="9">
        <f>'Startovní listina'!J21</f>
        <v>59</v>
      </c>
      <c r="K2" s="27">
        <f t="shared" ref="K2:K33" si="0">ROW(A2)-2</f>
        <v>0</v>
      </c>
    </row>
    <row r="3" spans="1:12" ht="15">
      <c r="A3" s="28">
        <f>'Startovní listina'!A42</f>
        <v>39</v>
      </c>
      <c r="B3" s="6" t="str">
        <f>'Startovní listina'!B42</f>
        <v>Pečenka Vladimír</v>
      </c>
      <c r="C3" s="19" t="str">
        <f>'Startovní listina'!C42</f>
        <v>Ml. Boleslav</v>
      </c>
      <c r="D3" s="17" t="str">
        <f>'Startovní listina'!D42</f>
        <v>V</v>
      </c>
      <c r="E3" s="8">
        <f>'Startovní listina'!E42</f>
        <v>24</v>
      </c>
      <c r="F3" s="8">
        <f>'Startovní listina'!F42</f>
        <v>23</v>
      </c>
      <c r="G3" s="8">
        <f>'Startovní listina'!G42</f>
        <v>23</v>
      </c>
      <c r="H3" s="8">
        <f>'Startovní listina'!H42</f>
        <v>24</v>
      </c>
      <c r="I3" s="8">
        <f>'Startovní listina'!I42</f>
        <v>94</v>
      </c>
      <c r="J3" s="10">
        <f>'Startovní listina'!J42</f>
        <v>1</v>
      </c>
      <c r="K3" s="27">
        <f t="shared" si="0"/>
        <v>1</v>
      </c>
    </row>
    <row r="4" spans="1:12" ht="15">
      <c r="A4" s="28">
        <f>'Startovní listina'!A25</f>
        <v>22</v>
      </c>
      <c r="B4" s="6" t="str">
        <f>'Startovní listina'!B25</f>
        <v>Bořuta Martin</v>
      </c>
      <c r="C4" s="19" t="str">
        <f>'Startovní listina'!C25</f>
        <v>Zlín</v>
      </c>
      <c r="D4" s="17" t="str">
        <f>'Startovní listina'!D25</f>
        <v>S</v>
      </c>
      <c r="E4" s="8">
        <f>'Startovní listina'!E25</f>
        <v>23</v>
      </c>
      <c r="F4" s="8">
        <f>'Startovní listina'!F25</f>
        <v>23</v>
      </c>
      <c r="G4" s="8">
        <f>'Startovní listina'!G25</f>
        <v>23</v>
      </c>
      <c r="H4" s="8">
        <f>'Startovní listina'!H25</f>
        <v>24</v>
      </c>
      <c r="I4" s="8">
        <f>'Startovní listina'!I25</f>
        <v>93</v>
      </c>
      <c r="J4" s="10">
        <f>'Startovní listina'!J25</f>
        <v>18</v>
      </c>
      <c r="K4" s="27">
        <f t="shared" si="0"/>
        <v>2</v>
      </c>
    </row>
    <row r="5" spans="1:12" ht="15">
      <c r="A5" s="28">
        <f>'Startovní listina'!A5</f>
        <v>2</v>
      </c>
      <c r="B5" s="6" t="str">
        <f>'Startovní listina'!B5</f>
        <v>Pučálka Karel</v>
      </c>
      <c r="C5" s="19" t="str">
        <f>'Startovní listina'!C5</f>
        <v>Svitavy</v>
      </c>
      <c r="D5" s="17" t="str">
        <f>'Startovní listina'!D5</f>
        <v>S</v>
      </c>
      <c r="E5" s="8">
        <f>'Startovní listina'!E5</f>
        <v>24</v>
      </c>
      <c r="F5" s="8">
        <f>'Startovní listina'!F5</f>
        <v>22</v>
      </c>
      <c r="G5" s="8">
        <f>'Startovní listina'!G5</f>
        <v>23</v>
      </c>
      <c r="H5" s="8">
        <f>'Startovní listina'!H5</f>
        <v>24</v>
      </c>
      <c r="I5" s="8">
        <f>'Startovní listina'!I5</f>
        <v>93</v>
      </c>
      <c r="J5" s="10">
        <f>'Startovní listina'!J5</f>
        <v>12</v>
      </c>
      <c r="K5" s="27">
        <f t="shared" si="0"/>
        <v>3</v>
      </c>
    </row>
    <row r="6" spans="1:12" ht="15">
      <c r="A6" s="28">
        <f>'Startovní listina'!A30</f>
        <v>27</v>
      </c>
      <c r="B6" s="6" t="str">
        <f>'Startovní listina'!B30</f>
        <v>Vaňhara Oldřich</v>
      </c>
      <c r="C6" s="19" t="str">
        <f>'Startovní listina'!C30</f>
        <v>Zlín</v>
      </c>
      <c r="D6" s="17" t="str">
        <f>'Startovní listina'!D30</f>
        <v>S</v>
      </c>
      <c r="E6" s="8">
        <f>'Startovní listina'!E30</f>
        <v>21</v>
      </c>
      <c r="F6" s="8">
        <f>'Startovní listina'!F30</f>
        <v>24</v>
      </c>
      <c r="G6" s="8">
        <f>'Startovní listina'!G30</f>
        <v>22</v>
      </c>
      <c r="H6" s="8">
        <f>'Startovní listina'!H30</f>
        <v>25</v>
      </c>
      <c r="I6" s="8">
        <f>'Startovní listina'!I30</f>
        <v>92</v>
      </c>
      <c r="J6" s="10">
        <f>'Startovní listina'!J30</f>
        <v>2</v>
      </c>
      <c r="K6" s="27">
        <f t="shared" si="0"/>
        <v>4</v>
      </c>
    </row>
    <row r="7" spans="1:12" ht="15">
      <c r="A7" s="28">
        <f>'Startovní listina'!A16</f>
        <v>13</v>
      </c>
      <c r="B7" s="6" t="str">
        <f>'Startovní listina'!B16</f>
        <v>Brázda Daniel</v>
      </c>
      <c r="C7" s="19" t="str">
        <f>'Startovní listina'!C16</f>
        <v>Česká Lípa</v>
      </c>
      <c r="D7" s="17" t="str">
        <f>'Startovní listina'!D16</f>
        <v>S</v>
      </c>
      <c r="E7" s="8">
        <f>'Startovní listina'!E16</f>
        <v>22</v>
      </c>
      <c r="F7" s="8">
        <f>'Startovní listina'!F16</f>
        <v>23</v>
      </c>
      <c r="G7" s="8">
        <f>'Startovní listina'!G16</f>
        <v>22</v>
      </c>
      <c r="H7" s="8">
        <f>'Startovní listina'!H16</f>
        <v>25</v>
      </c>
      <c r="I7" s="8">
        <f>'Startovní listina'!I16</f>
        <v>92</v>
      </c>
      <c r="J7" s="10">
        <f>'Startovní listina'!J16</f>
        <v>11</v>
      </c>
      <c r="K7" s="27">
        <f t="shared" si="0"/>
        <v>5</v>
      </c>
    </row>
    <row r="8" spans="1:12" ht="15">
      <c r="A8" s="28">
        <f>'Startovní listina'!A33</f>
        <v>30</v>
      </c>
      <c r="B8" s="6" t="str">
        <f>'Startovní listina'!B33</f>
        <v>Matějík Miroslav ml.</v>
      </c>
      <c r="C8" s="19" t="str">
        <f>'Startovní listina'!C33</f>
        <v>Uh. Hradiště</v>
      </c>
      <c r="D8" s="17" t="str">
        <f>'Startovní listina'!D33</f>
        <v>S</v>
      </c>
      <c r="E8" s="8">
        <f>'Startovní listina'!E33</f>
        <v>23</v>
      </c>
      <c r="F8" s="8">
        <f>'Startovní listina'!F33</f>
        <v>23</v>
      </c>
      <c r="G8" s="8">
        <f>'Startovní listina'!G33</f>
        <v>22</v>
      </c>
      <c r="H8" s="8">
        <f>'Startovní listina'!H33</f>
        <v>24</v>
      </c>
      <c r="I8" s="8">
        <f>'Startovní listina'!I33</f>
        <v>92</v>
      </c>
      <c r="J8" s="10">
        <f>'Startovní listina'!J33</f>
        <v>2</v>
      </c>
      <c r="K8" s="27">
        <f t="shared" si="0"/>
        <v>6</v>
      </c>
    </row>
    <row r="9" spans="1:12" ht="15">
      <c r="A9" s="28">
        <f>'Startovní listina'!A36</f>
        <v>33</v>
      </c>
      <c r="B9" s="6" t="str">
        <f>'Startovní listina'!B36</f>
        <v>Špaček Václav</v>
      </c>
      <c r="C9" s="19" t="str">
        <f>'Startovní listina'!C36</f>
        <v>Hr. Králové</v>
      </c>
      <c r="D9" s="17" t="str">
        <f>'Startovní listina'!D36</f>
        <v>V</v>
      </c>
      <c r="E9" s="8">
        <f>'Startovní listina'!E36</f>
        <v>22</v>
      </c>
      <c r="F9" s="8">
        <f>'Startovní listina'!F36</f>
        <v>23</v>
      </c>
      <c r="G9" s="8">
        <f>'Startovní listina'!G36</f>
        <v>23</v>
      </c>
      <c r="H9" s="8">
        <f>'Startovní listina'!H36</f>
        <v>23</v>
      </c>
      <c r="I9" s="8">
        <f>'Startovní listina'!I36</f>
        <v>91</v>
      </c>
      <c r="J9" s="10">
        <f>'Startovní listina'!J36</f>
        <v>13</v>
      </c>
      <c r="K9" s="27">
        <f t="shared" si="0"/>
        <v>7</v>
      </c>
    </row>
    <row r="10" spans="1:12" ht="15">
      <c r="A10" s="28">
        <f>'Startovní listina'!A22</f>
        <v>19</v>
      </c>
      <c r="B10" s="6" t="str">
        <f>'Startovní listina'!B22</f>
        <v>Hartoš Jan</v>
      </c>
      <c r="C10" s="19" t="str">
        <f>'Startovní listina'!C22</f>
        <v>Opava</v>
      </c>
      <c r="D10" s="17" t="str">
        <f>'Startovní listina'!D22</f>
        <v>SV</v>
      </c>
      <c r="E10" s="8">
        <f>'Startovní listina'!E22</f>
        <v>21</v>
      </c>
      <c r="F10" s="8">
        <f>'Startovní listina'!F22</f>
        <v>25</v>
      </c>
      <c r="G10" s="8">
        <f>'Startovní listina'!G22</f>
        <v>22</v>
      </c>
      <c r="H10" s="8">
        <f>'Startovní listina'!H22</f>
        <v>23</v>
      </c>
      <c r="I10" s="8">
        <f>'Startovní listina'!I22</f>
        <v>91</v>
      </c>
      <c r="J10" s="10">
        <f>'Startovní listina'!J22</f>
        <v>2</v>
      </c>
      <c r="K10" s="27">
        <f t="shared" si="0"/>
        <v>8</v>
      </c>
    </row>
    <row r="11" spans="1:12" ht="15">
      <c r="A11" s="28">
        <f>'Startovní listina'!A17</f>
        <v>14</v>
      </c>
      <c r="B11" s="6" t="str">
        <f>'Startovní listina'!B17</f>
        <v>Paroubek Jindřich</v>
      </c>
      <c r="C11" s="19" t="str">
        <f>'Startovní listina'!C17</f>
        <v>Č. Budějovice</v>
      </c>
      <c r="D11" s="17" t="str">
        <f>'Startovní listina'!D17</f>
        <v>V</v>
      </c>
      <c r="E11" s="8">
        <f>'Startovní listina'!E17</f>
        <v>24</v>
      </c>
      <c r="F11" s="8">
        <f>'Startovní listina'!F17</f>
        <v>24</v>
      </c>
      <c r="G11" s="8">
        <f>'Startovní listina'!G17</f>
        <v>20</v>
      </c>
      <c r="H11" s="8">
        <f>'Startovní listina'!H17</f>
        <v>23</v>
      </c>
      <c r="I11" s="8">
        <f>'Startovní listina'!I17</f>
        <v>91</v>
      </c>
      <c r="J11" s="10">
        <f>'Startovní listina'!J17</f>
        <v>19</v>
      </c>
      <c r="K11" s="27">
        <f t="shared" si="0"/>
        <v>9</v>
      </c>
    </row>
    <row r="12" spans="1:12" ht="15">
      <c r="A12" s="28">
        <f>'Startovní listina'!A13</f>
        <v>10</v>
      </c>
      <c r="B12" s="6" t="str">
        <f>'Startovní listina'!B13</f>
        <v>Doseděl Dušan</v>
      </c>
      <c r="C12" s="19" t="str">
        <f>'Startovní listina'!C13</f>
        <v>Prostějov</v>
      </c>
      <c r="D12" s="17" t="str">
        <f>'Startovní listina'!D13</f>
        <v>S</v>
      </c>
      <c r="E12" s="8">
        <f>'Startovní listina'!E13</f>
        <v>23</v>
      </c>
      <c r="F12" s="8">
        <f>'Startovní listina'!F13</f>
        <v>24</v>
      </c>
      <c r="G12" s="8">
        <f>'Startovní listina'!G13</f>
        <v>22</v>
      </c>
      <c r="H12" s="8">
        <f>'Startovní listina'!H13</f>
        <v>22</v>
      </c>
      <c r="I12" s="8">
        <f>'Startovní listina'!I13</f>
        <v>91</v>
      </c>
      <c r="J12" s="10">
        <f>'Startovní listina'!J13</f>
        <v>17</v>
      </c>
      <c r="K12" s="27">
        <f t="shared" si="0"/>
        <v>10</v>
      </c>
    </row>
    <row r="13" spans="1:12" ht="15">
      <c r="A13" s="28">
        <f>'Startovní listina'!A6</f>
        <v>3</v>
      </c>
      <c r="B13" s="6" t="str">
        <f>'Startovní listina'!B6</f>
        <v>Ženčuch Jan</v>
      </c>
      <c r="C13" s="19" t="str">
        <f>'Startovní listina'!C6</f>
        <v>Č. Budějovice</v>
      </c>
      <c r="D13" s="17" t="str">
        <f>'Startovní listina'!D6</f>
        <v>S</v>
      </c>
      <c r="E13" s="8">
        <f>'Startovní listina'!E6</f>
        <v>25</v>
      </c>
      <c r="F13" s="8">
        <f>'Startovní listina'!F6</f>
        <v>23</v>
      </c>
      <c r="G13" s="8">
        <f>'Startovní listina'!G6</f>
        <v>22</v>
      </c>
      <c r="H13" s="8">
        <f>'Startovní listina'!H6</f>
        <v>21</v>
      </c>
      <c r="I13" s="8">
        <f>'Startovní listina'!I6</f>
        <v>91</v>
      </c>
      <c r="J13" s="10">
        <f>'Startovní listina'!J6</f>
        <v>28</v>
      </c>
      <c r="K13" s="27">
        <f t="shared" si="0"/>
        <v>11</v>
      </c>
    </row>
    <row r="14" spans="1:12" ht="15">
      <c r="A14" s="28">
        <f>'Startovní listina'!A26</f>
        <v>23</v>
      </c>
      <c r="B14" s="6" t="str">
        <f>'Startovní listina'!B26</f>
        <v>Zeman Milan</v>
      </c>
      <c r="C14" s="19" t="str">
        <f>'Startovní listina'!C26</f>
        <v>Plzeň Sever</v>
      </c>
      <c r="D14" s="17" t="str">
        <f>'Startovní listina'!D26</f>
        <v>V</v>
      </c>
      <c r="E14" s="8">
        <f>'Startovní listina'!E26</f>
        <v>24</v>
      </c>
      <c r="F14" s="8">
        <f>'Startovní listina'!F26</f>
        <v>23</v>
      </c>
      <c r="G14" s="8">
        <f>'Startovní listina'!G26</f>
        <v>24</v>
      </c>
      <c r="H14" s="8">
        <f>'Startovní listina'!H26</f>
        <v>20</v>
      </c>
      <c r="I14" s="8">
        <f>'Startovní listina'!I26</f>
        <v>91</v>
      </c>
      <c r="J14" s="10">
        <f>'Startovní listina'!J26</f>
        <v>2</v>
      </c>
      <c r="K14" s="27">
        <f t="shared" si="0"/>
        <v>12</v>
      </c>
    </row>
    <row r="15" spans="1:12" ht="15">
      <c r="A15" s="28">
        <f>'Startovní listina'!A9</f>
        <v>6</v>
      </c>
      <c r="B15" s="6" t="str">
        <f>'Startovní listina'!B9</f>
        <v>Petr Jiří</v>
      </c>
      <c r="C15" s="19" t="str">
        <f>'Startovní listina'!C9</f>
        <v>Svitavy</v>
      </c>
      <c r="D15" s="17" t="str">
        <f>'Startovní listina'!D9</f>
        <v>S</v>
      </c>
      <c r="E15" s="8">
        <f>'Startovní listina'!E9</f>
        <v>23</v>
      </c>
      <c r="F15" s="8">
        <f>'Startovní listina'!F9</f>
        <v>23</v>
      </c>
      <c r="G15" s="8">
        <f>'Startovní listina'!G9</f>
        <v>22</v>
      </c>
      <c r="H15" s="8">
        <f>'Startovní listina'!H9</f>
        <v>22</v>
      </c>
      <c r="I15" s="8">
        <f>'Startovní listina'!I9</f>
        <v>90</v>
      </c>
      <c r="J15" s="10">
        <f>'Startovní listina'!J9</f>
        <v>1</v>
      </c>
      <c r="K15" s="27">
        <f t="shared" si="0"/>
        <v>13</v>
      </c>
    </row>
    <row r="16" spans="1:12" ht="15">
      <c r="A16" s="28">
        <f>'Startovní listina'!A29</f>
        <v>26</v>
      </c>
      <c r="B16" s="6" t="str">
        <f>'Startovní listina'!B29</f>
        <v>Havel Miroslav</v>
      </c>
      <c r="C16" s="19" t="str">
        <f>'Startovní listina'!C29</f>
        <v>Jablonec n.N.</v>
      </c>
      <c r="D16" s="17" t="str">
        <f>'Startovní listina'!D29</f>
        <v>V</v>
      </c>
      <c r="E16" s="8">
        <f>'Startovní listina'!E29</f>
        <v>21</v>
      </c>
      <c r="F16" s="8">
        <f>'Startovní listina'!F29</f>
        <v>22</v>
      </c>
      <c r="G16" s="8">
        <f>'Startovní listina'!G29</f>
        <v>21</v>
      </c>
      <c r="H16" s="8">
        <f>'Startovní listina'!H29</f>
        <v>25</v>
      </c>
      <c r="I16" s="8">
        <f>'Startovní listina'!I29</f>
        <v>89</v>
      </c>
      <c r="J16" s="10">
        <f>'Startovní listina'!J29</f>
        <v>2</v>
      </c>
      <c r="K16" s="27">
        <f t="shared" si="0"/>
        <v>14</v>
      </c>
    </row>
    <row r="17" spans="1:11" ht="15">
      <c r="A17" s="28">
        <f>'Startovní listina'!A18</f>
        <v>15</v>
      </c>
      <c r="B17" s="6" t="str">
        <f>'Startovní listina'!B18</f>
        <v>Matějík Miroslav st.</v>
      </c>
      <c r="C17" s="19" t="str">
        <f>'Startovní listina'!C18</f>
        <v>Uh. Hradiště</v>
      </c>
      <c r="D17" s="17" t="str">
        <f>'Startovní listina'!D18</f>
        <v>V</v>
      </c>
      <c r="E17" s="8">
        <f>'Startovní listina'!E18</f>
        <v>20</v>
      </c>
      <c r="F17" s="8">
        <f>'Startovní listina'!F18</f>
        <v>22</v>
      </c>
      <c r="G17" s="8">
        <f>'Startovní listina'!G18</f>
        <v>24</v>
      </c>
      <c r="H17" s="8">
        <f>'Startovní listina'!H18</f>
        <v>23</v>
      </c>
      <c r="I17" s="8">
        <f>'Startovní listina'!I18</f>
        <v>89</v>
      </c>
      <c r="J17" s="10">
        <f>'Startovní listina'!J18</f>
        <v>4</v>
      </c>
      <c r="K17" s="27">
        <f t="shared" si="0"/>
        <v>15</v>
      </c>
    </row>
    <row r="18" spans="1:11" ht="15">
      <c r="A18" s="28">
        <f>'Startovní listina'!A27</f>
        <v>24</v>
      </c>
      <c r="B18" s="6" t="str">
        <f>'Startovní listina'!B27</f>
        <v>Bláha Jan</v>
      </c>
      <c r="C18" s="19" t="str">
        <f>'Startovní listina'!C27</f>
        <v>Kolín</v>
      </c>
      <c r="D18" s="17" t="str">
        <f>'Startovní listina'!D27</f>
        <v>S</v>
      </c>
      <c r="E18" s="8">
        <f>'Startovní listina'!E27</f>
        <v>23</v>
      </c>
      <c r="F18" s="8">
        <f>'Startovní listina'!F27</f>
        <v>22</v>
      </c>
      <c r="G18" s="8">
        <f>'Startovní listina'!G27</f>
        <v>22</v>
      </c>
      <c r="H18" s="8">
        <f>'Startovní listina'!H27</f>
        <v>22</v>
      </c>
      <c r="I18" s="8">
        <f>'Startovní listina'!I27</f>
        <v>89</v>
      </c>
      <c r="J18" s="10">
        <f>'Startovní listina'!J27</f>
        <v>11</v>
      </c>
      <c r="K18" s="27">
        <f t="shared" si="0"/>
        <v>16</v>
      </c>
    </row>
    <row r="19" spans="1:11" ht="15">
      <c r="A19" s="28">
        <f>'Startovní listina'!A12</f>
        <v>9</v>
      </c>
      <c r="B19" s="6" t="str">
        <f>'Startovní listina'!B12</f>
        <v>Zátka Jaroslav</v>
      </c>
      <c r="C19" s="19" t="str">
        <f>'Startovní listina'!C12</f>
        <v>Praha</v>
      </c>
      <c r="D19" s="17" t="str">
        <f>'Startovní listina'!D12</f>
        <v>V</v>
      </c>
      <c r="E19" s="8">
        <f>'Startovní listina'!E12</f>
        <v>24</v>
      </c>
      <c r="F19" s="8">
        <f>'Startovní listina'!F12</f>
        <v>20</v>
      </c>
      <c r="G19" s="8">
        <f>'Startovní listina'!G12</f>
        <v>23</v>
      </c>
      <c r="H19" s="8">
        <f>'Startovní listina'!H12</f>
        <v>21</v>
      </c>
      <c r="I19" s="8">
        <f>'Startovní listina'!I12</f>
        <v>88</v>
      </c>
      <c r="J19" s="10">
        <f>'Startovní listina'!J12</f>
        <v>13</v>
      </c>
      <c r="K19" s="27">
        <f t="shared" si="0"/>
        <v>17</v>
      </c>
    </row>
    <row r="20" spans="1:11" ht="15">
      <c r="A20" s="28">
        <f>'Startovní listina'!A41</f>
        <v>38</v>
      </c>
      <c r="B20" s="6" t="str">
        <f>'Startovní listina'!B41</f>
        <v>Moravec Jaroslav</v>
      </c>
      <c r="C20" s="19" t="str">
        <f>'Startovní listina'!C41</f>
        <v>Rychnov n.K.</v>
      </c>
      <c r="D20" s="17" t="str">
        <f>'Startovní listina'!D41</f>
        <v>SV</v>
      </c>
      <c r="E20" s="8">
        <f>'Startovní listina'!E41</f>
        <v>21</v>
      </c>
      <c r="F20" s="8">
        <f>'Startovní listina'!F41</f>
        <v>23</v>
      </c>
      <c r="G20" s="8">
        <f>'Startovní listina'!G41</f>
        <v>20</v>
      </c>
      <c r="H20" s="8">
        <f>'Startovní listina'!H41</f>
        <v>23</v>
      </c>
      <c r="I20" s="8">
        <f>'Startovní listina'!I41</f>
        <v>87</v>
      </c>
      <c r="J20" s="10">
        <f>'Startovní listina'!J41</f>
        <v>2</v>
      </c>
      <c r="K20" s="27">
        <f t="shared" si="0"/>
        <v>18</v>
      </c>
    </row>
    <row r="21" spans="1:11" ht="15">
      <c r="A21" s="28">
        <f>'Startovní listina'!A11</f>
        <v>8</v>
      </c>
      <c r="B21" s="6" t="str">
        <f>'Startovní listina'!B11</f>
        <v>Janeček Radislav</v>
      </c>
      <c r="C21" s="19" t="str">
        <f>'Startovní listina'!C11</f>
        <v>Znojmo</v>
      </c>
      <c r="D21" s="17" t="str">
        <f>'Startovní listina'!D11</f>
        <v>SV</v>
      </c>
      <c r="E21" s="8">
        <f>'Startovní listina'!E11</f>
        <v>21</v>
      </c>
      <c r="F21" s="8">
        <f>'Startovní listina'!F11</f>
        <v>20</v>
      </c>
      <c r="G21" s="8">
        <f>'Startovní listina'!G11</f>
        <v>24</v>
      </c>
      <c r="H21" s="8">
        <f>'Startovní listina'!H11</f>
        <v>22</v>
      </c>
      <c r="I21" s="8">
        <f>'Startovní listina'!I11</f>
        <v>87</v>
      </c>
      <c r="J21" s="10">
        <f>'Startovní listina'!J11</f>
        <v>2</v>
      </c>
      <c r="K21" s="27">
        <f t="shared" si="0"/>
        <v>19</v>
      </c>
    </row>
    <row r="22" spans="1:11" ht="15">
      <c r="A22" s="28">
        <f>'Startovní listina'!A43</f>
        <v>40</v>
      </c>
      <c r="B22" s="6" t="str">
        <f>'Startovní listina'!B43</f>
        <v>Zaňka Miloslav</v>
      </c>
      <c r="C22" s="19" t="str">
        <f>'Startovní listina'!C43</f>
        <v>Pardubice</v>
      </c>
      <c r="D22" s="17" t="str">
        <f>'Startovní listina'!D43</f>
        <v>S</v>
      </c>
      <c r="E22" s="8">
        <f>'Startovní listina'!E43</f>
        <v>22</v>
      </c>
      <c r="F22" s="8">
        <f>'Startovní listina'!F43</f>
        <v>20</v>
      </c>
      <c r="G22" s="8">
        <f>'Startovní listina'!G43</f>
        <v>21</v>
      </c>
      <c r="H22" s="8">
        <f>'Startovní listina'!H43</f>
        <v>23</v>
      </c>
      <c r="I22" s="8">
        <f>'Startovní listina'!I43</f>
        <v>86</v>
      </c>
      <c r="J22" s="10">
        <f>'Startovní listina'!J43</f>
        <v>3</v>
      </c>
      <c r="K22" s="27">
        <f t="shared" si="0"/>
        <v>20</v>
      </c>
    </row>
    <row r="23" spans="1:11" ht="15">
      <c r="A23" s="28">
        <f>'Startovní listina'!A7</f>
        <v>4</v>
      </c>
      <c r="B23" s="6" t="str">
        <f>'Startovní listina'!B7</f>
        <v>Šimák Robert</v>
      </c>
      <c r="C23" s="19" t="str">
        <f>'Startovní listina'!C7</f>
        <v>Benešov</v>
      </c>
      <c r="D23" s="17" t="str">
        <f>'Startovní listina'!D7</f>
        <v>V</v>
      </c>
      <c r="E23" s="8">
        <f>'Startovní listina'!E7</f>
        <v>18</v>
      </c>
      <c r="F23" s="8">
        <f>'Startovní listina'!F7</f>
        <v>23</v>
      </c>
      <c r="G23" s="8">
        <f>'Startovní listina'!G7</f>
        <v>22</v>
      </c>
      <c r="H23" s="8">
        <f>'Startovní listina'!H7</f>
        <v>22</v>
      </c>
      <c r="I23" s="8">
        <f>'Startovní listina'!I7</f>
        <v>85</v>
      </c>
      <c r="J23" s="10">
        <f>'Startovní listina'!J7</f>
        <v>2</v>
      </c>
      <c r="K23" s="27">
        <f t="shared" si="0"/>
        <v>21</v>
      </c>
    </row>
    <row r="24" spans="1:11" ht="15">
      <c r="A24" s="28">
        <f>'Startovní listina'!A31</f>
        <v>28</v>
      </c>
      <c r="B24" s="6" t="str">
        <f>'Startovní listina'!B31</f>
        <v>Lipták Jiří</v>
      </c>
      <c r="C24" s="19" t="str">
        <f>'Startovní listina'!C31</f>
        <v>Brno Venkov</v>
      </c>
      <c r="D24" s="17" t="str">
        <f>'Startovní listina'!D31</f>
        <v>SV</v>
      </c>
      <c r="E24" s="8">
        <f>'Startovní listina'!E31</f>
        <v>20</v>
      </c>
      <c r="F24" s="8">
        <f>'Startovní listina'!F31</f>
        <v>21</v>
      </c>
      <c r="G24" s="8">
        <f>'Startovní listina'!G31</f>
        <v>22</v>
      </c>
      <c r="H24" s="8">
        <f>'Startovní listina'!H31</f>
        <v>22</v>
      </c>
      <c r="I24" s="8">
        <f>'Startovní listina'!I31</f>
        <v>85</v>
      </c>
      <c r="J24" s="10">
        <f>'Startovní listina'!J31</f>
        <v>1</v>
      </c>
      <c r="K24" s="27">
        <f t="shared" si="0"/>
        <v>22</v>
      </c>
    </row>
    <row r="25" spans="1:11" ht="15">
      <c r="A25" s="28">
        <f>'Startovní listina'!A37</f>
        <v>34</v>
      </c>
      <c r="B25" s="6" t="str">
        <f>'Startovní listina'!B37</f>
        <v>Plaček Jiří ml.</v>
      </c>
      <c r="C25" s="19" t="str">
        <f>'Startovní listina'!C37</f>
        <v>Nymburk</v>
      </c>
      <c r="D25" s="17" t="str">
        <f>'Startovní listina'!D37</f>
        <v>S</v>
      </c>
      <c r="E25" s="8">
        <f>'Startovní listina'!E37</f>
        <v>22</v>
      </c>
      <c r="F25" s="8">
        <f>'Startovní listina'!F37</f>
        <v>19</v>
      </c>
      <c r="G25" s="8">
        <f>'Startovní listina'!G37</f>
        <v>22</v>
      </c>
      <c r="H25" s="8">
        <f>'Startovní listina'!H37</f>
        <v>22</v>
      </c>
      <c r="I25" s="8">
        <f>'Startovní listina'!I37</f>
        <v>85</v>
      </c>
      <c r="J25" s="10">
        <f>'Startovní listina'!J37</f>
        <v>14</v>
      </c>
      <c r="K25" s="27">
        <f t="shared" si="0"/>
        <v>23</v>
      </c>
    </row>
    <row r="26" spans="1:11" ht="15">
      <c r="A26" s="28">
        <f>'Startovní listina'!A32</f>
        <v>29</v>
      </c>
      <c r="B26" s="6" t="str">
        <f>'Startovní listina'!B32</f>
        <v>Smékal Petr</v>
      </c>
      <c r="C26" s="19" t="str">
        <f>'Startovní listina'!C32</f>
        <v>Olomouc</v>
      </c>
      <c r="D26" s="17" t="str">
        <f>'Startovní listina'!D32</f>
        <v>V</v>
      </c>
      <c r="E26" s="8">
        <f>'Startovní listina'!E32</f>
        <v>22</v>
      </c>
      <c r="F26" s="8">
        <f>'Startovní listina'!F32</f>
        <v>20</v>
      </c>
      <c r="G26" s="8">
        <f>'Startovní listina'!G32</f>
        <v>22</v>
      </c>
      <c r="H26" s="8">
        <f>'Startovní listina'!H32</f>
        <v>21</v>
      </c>
      <c r="I26" s="8">
        <f>'Startovní listina'!I32</f>
        <v>85</v>
      </c>
      <c r="J26" s="10">
        <f>'Startovní listina'!J32</f>
        <v>7</v>
      </c>
      <c r="K26" s="27">
        <f t="shared" si="0"/>
        <v>24</v>
      </c>
    </row>
    <row r="27" spans="1:11" ht="15">
      <c r="A27" s="28">
        <f>'Startovní listina'!A40</f>
        <v>37</v>
      </c>
      <c r="B27" s="6" t="str">
        <f>'Startovní listina'!B40</f>
        <v>Holčák Radek</v>
      </c>
      <c r="C27" s="19" t="str">
        <f>'Startovní listina'!C40</f>
        <v>Česká Lípa</v>
      </c>
      <c r="D27" s="17" t="str">
        <f>'Startovní listina'!D40</f>
        <v>S</v>
      </c>
      <c r="E27" s="8">
        <f>'Startovní listina'!E40</f>
        <v>20</v>
      </c>
      <c r="F27" s="8">
        <f>'Startovní listina'!F40</f>
        <v>23</v>
      </c>
      <c r="G27" s="8">
        <f>'Startovní listina'!G40</f>
        <v>21</v>
      </c>
      <c r="H27" s="8">
        <f>'Startovní listina'!H40</f>
        <v>21</v>
      </c>
      <c r="I27" s="8">
        <f>'Startovní listina'!I40</f>
        <v>85</v>
      </c>
      <c r="J27" s="10">
        <f>'Startovní listina'!J40</f>
        <v>2</v>
      </c>
      <c r="K27" s="27">
        <f t="shared" si="0"/>
        <v>25</v>
      </c>
    </row>
    <row r="28" spans="1:11" ht="15">
      <c r="A28" s="28">
        <f>'Startovní listina'!A38</f>
        <v>35</v>
      </c>
      <c r="B28" s="6" t="str">
        <f>'Startovní listina'!B38</f>
        <v>Racek Petr</v>
      </c>
      <c r="C28" s="19" t="str">
        <f>'Startovní listina'!C38</f>
        <v>Klatovy</v>
      </c>
      <c r="D28" s="17" t="str">
        <f>'Startovní listina'!D38</f>
        <v>SV</v>
      </c>
      <c r="E28" s="8">
        <f>'Startovní listina'!E38</f>
        <v>22</v>
      </c>
      <c r="F28" s="8">
        <f>'Startovní listina'!F38</f>
        <v>23</v>
      </c>
      <c r="G28" s="8">
        <f>'Startovní listina'!G38</f>
        <v>18</v>
      </c>
      <c r="H28" s="8">
        <f>'Startovní listina'!H38</f>
        <v>21</v>
      </c>
      <c r="I28" s="8">
        <f>'Startovní listina'!I38</f>
        <v>84</v>
      </c>
      <c r="J28" s="10">
        <f>'Startovní listina'!J38</f>
        <v>6</v>
      </c>
      <c r="K28" s="27">
        <f t="shared" si="0"/>
        <v>26</v>
      </c>
    </row>
    <row r="29" spans="1:11" ht="15">
      <c r="A29" s="28">
        <f>'Startovní listina'!A34</f>
        <v>31</v>
      </c>
      <c r="B29" s="6" t="str">
        <f>'Startovní listina'!B34</f>
        <v>Bednář František</v>
      </c>
      <c r="C29" s="19" t="str">
        <f>'Startovní listina'!C34</f>
        <v>Jičín</v>
      </c>
      <c r="D29" s="17" t="str">
        <f>'Startovní listina'!D34</f>
        <v>V</v>
      </c>
      <c r="E29" s="8">
        <f>'Startovní listina'!E34</f>
        <v>19</v>
      </c>
      <c r="F29" s="8">
        <f>'Startovní listina'!F34</f>
        <v>19</v>
      </c>
      <c r="G29" s="8">
        <f>'Startovní listina'!G34</f>
        <v>21</v>
      </c>
      <c r="H29" s="8">
        <f>'Startovní listina'!H34</f>
        <v>22</v>
      </c>
      <c r="I29" s="8">
        <f>'Startovní listina'!I34</f>
        <v>81</v>
      </c>
      <c r="J29" s="10">
        <f>'Startovní listina'!J34</f>
        <v>1</v>
      </c>
      <c r="K29" s="27">
        <f t="shared" si="0"/>
        <v>27</v>
      </c>
    </row>
    <row r="30" spans="1:11" ht="15">
      <c r="A30" s="28">
        <f>'Startovní listina'!A14</f>
        <v>11</v>
      </c>
      <c r="B30" s="6" t="str">
        <f>'Startovní listina'!B14</f>
        <v>Křenek Jiří</v>
      </c>
      <c r="C30" s="19" t="str">
        <f>'Startovní listina'!C14</f>
        <v>Třebíč</v>
      </c>
      <c r="D30" s="17" t="str">
        <f>'Startovní listina'!D14</f>
        <v>S</v>
      </c>
      <c r="E30" s="8">
        <f>'Startovní listina'!E14</f>
        <v>22</v>
      </c>
      <c r="F30" s="8">
        <f>'Startovní listina'!F14</f>
        <v>19</v>
      </c>
      <c r="G30" s="8">
        <f>'Startovní listina'!G14</f>
        <v>19</v>
      </c>
      <c r="H30" s="8">
        <f>'Startovní listina'!H14</f>
        <v>21</v>
      </c>
      <c r="I30" s="8">
        <f>'Startovní listina'!I14</f>
        <v>81</v>
      </c>
      <c r="J30" s="10">
        <f>'Startovní listina'!J14</f>
        <v>3</v>
      </c>
      <c r="K30" s="27">
        <f t="shared" si="0"/>
        <v>28</v>
      </c>
    </row>
    <row r="31" spans="1:11" ht="15">
      <c r="A31" s="28">
        <f>'Startovní listina'!A20</f>
        <v>17</v>
      </c>
      <c r="B31" s="6" t="str">
        <f>'Startovní listina'!B20</f>
        <v>Rokos Pavel</v>
      </c>
      <c r="C31" s="19" t="str">
        <f>'Startovní listina'!C20</f>
        <v>Kolín</v>
      </c>
      <c r="D31" s="17" t="str">
        <f>'Startovní listina'!D20</f>
        <v>V</v>
      </c>
      <c r="E31" s="8">
        <f>'Startovní listina'!E20</f>
        <v>19</v>
      </c>
      <c r="F31" s="8">
        <f>'Startovní listina'!F20</f>
        <v>19</v>
      </c>
      <c r="G31" s="8">
        <f>'Startovní listina'!G20</f>
        <v>21</v>
      </c>
      <c r="H31" s="8">
        <f>'Startovní listina'!H20</f>
        <v>21</v>
      </c>
      <c r="I31" s="8">
        <f>'Startovní listina'!I20</f>
        <v>80</v>
      </c>
      <c r="J31" s="10">
        <f>'Startovní listina'!J20</f>
        <v>8</v>
      </c>
      <c r="K31" s="27">
        <f t="shared" si="0"/>
        <v>29</v>
      </c>
    </row>
    <row r="32" spans="1:11" ht="15">
      <c r="A32" s="28">
        <f>'Startovní listina'!A24</f>
        <v>21</v>
      </c>
      <c r="B32" s="6" t="str">
        <f>'Startovní listina'!B24</f>
        <v>Berčík Martin</v>
      </c>
      <c r="C32" s="19" t="str">
        <f>'Startovní listina'!C24</f>
        <v>Přerov</v>
      </c>
      <c r="D32" s="17" t="str">
        <f>'Startovní listina'!D24</f>
        <v>S</v>
      </c>
      <c r="E32" s="8">
        <f>'Startovní listina'!E24</f>
        <v>22</v>
      </c>
      <c r="F32" s="8">
        <f>'Startovní listina'!F24</f>
        <v>19</v>
      </c>
      <c r="G32" s="8">
        <f>'Startovní listina'!G24</f>
        <v>18</v>
      </c>
      <c r="H32" s="8">
        <f>'Startovní listina'!H24</f>
        <v>21</v>
      </c>
      <c r="I32" s="8">
        <f>'Startovní listina'!I24</f>
        <v>80</v>
      </c>
      <c r="J32" s="10">
        <f>'Startovní listina'!J24</f>
        <v>4</v>
      </c>
      <c r="K32" s="27">
        <f t="shared" si="0"/>
        <v>30</v>
      </c>
    </row>
    <row r="33" spans="1:11" ht="15">
      <c r="A33" s="28">
        <f>'Startovní listina'!A19</f>
        <v>16</v>
      </c>
      <c r="B33" s="6" t="str">
        <f>'Startovní listina'!B19</f>
        <v>Novák Karel</v>
      </c>
      <c r="C33" s="19" t="str">
        <f>'Startovní listina'!C19</f>
        <v>Praha Východ</v>
      </c>
      <c r="D33" s="17" t="str">
        <f>'Startovní listina'!D19</f>
        <v>V</v>
      </c>
      <c r="E33" s="8">
        <f>'Startovní listina'!E19</f>
        <v>21</v>
      </c>
      <c r="F33" s="8">
        <f>'Startovní listina'!F19</f>
        <v>19</v>
      </c>
      <c r="G33" s="8">
        <f>'Startovní listina'!G19</f>
        <v>21</v>
      </c>
      <c r="H33" s="8">
        <f>'Startovní listina'!H19</f>
        <v>19</v>
      </c>
      <c r="I33" s="8">
        <f>'Startovní listina'!I19</f>
        <v>80</v>
      </c>
      <c r="J33" s="10">
        <f>'Startovní listina'!J19</f>
        <v>2</v>
      </c>
      <c r="K33" s="27">
        <f t="shared" si="0"/>
        <v>31</v>
      </c>
    </row>
    <row r="34" spans="1:11" ht="15">
      <c r="A34" s="28">
        <f>'Startovní listina'!A35</f>
        <v>32</v>
      </c>
      <c r="B34" s="6" t="str">
        <f>'Startovní listina'!B35</f>
        <v>Hošta Václav</v>
      </c>
      <c r="C34" s="19" t="str">
        <f>'Startovní listina'!C35</f>
        <v>Chomutov</v>
      </c>
      <c r="D34" s="17" t="str">
        <f>'Startovní listina'!D35</f>
        <v>SV</v>
      </c>
      <c r="E34" s="8">
        <f>'Startovní listina'!E35</f>
        <v>18</v>
      </c>
      <c r="F34" s="8">
        <f>'Startovní listina'!F35</f>
        <v>20</v>
      </c>
      <c r="G34" s="8">
        <f>'Startovní listina'!G35</f>
        <v>20</v>
      </c>
      <c r="H34" s="8">
        <f>'Startovní listina'!H35</f>
        <v>21</v>
      </c>
      <c r="I34" s="8">
        <f>'Startovní listina'!I35</f>
        <v>79</v>
      </c>
      <c r="J34" s="10">
        <f>'Startovní listina'!J35</f>
        <v>7</v>
      </c>
      <c r="K34" s="27">
        <f t="shared" ref="K34:K61" si="1">ROW(A34)-2</f>
        <v>32</v>
      </c>
    </row>
    <row r="35" spans="1:11" ht="15">
      <c r="A35" s="28">
        <f>'Startovní listina'!A39</f>
        <v>36</v>
      </c>
      <c r="B35" s="6" t="str">
        <f>'Startovní listina'!B39</f>
        <v>Plšek Jiří</v>
      </c>
      <c r="C35" s="19" t="str">
        <f>'Startovní listina'!C39</f>
        <v>Náchod</v>
      </c>
      <c r="D35" s="17" t="str">
        <f>'Startovní listina'!D39</f>
        <v>V</v>
      </c>
      <c r="E35" s="8">
        <f>'Startovní listina'!E39</f>
        <v>18</v>
      </c>
      <c r="F35" s="8">
        <f>'Startovní listina'!F39</f>
        <v>19</v>
      </c>
      <c r="G35" s="8">
        <f>'Startovní listina'!G39</f>
        <v>23</v>
      </c>
      <c r="H35" s="8">
        <f>'Startovní listina'!H39</f>
        <v>19</v>
      </c>
      <c r="I35" s="8">
        <f>'Startovní listina'!I39</f>
        <v>79</v>
      </c>
      <c r="J35" s="10">
        <f>'Startovní listina'!J39</f>
        <v>5</v>
      </c>
      <c r="K35" s="27">
        <f t="shared" si="1"/>
        <v>33</v>
      </c>
    </row>
    <row r="36" spans="1:11" ht="15">
      <c r="A36" s="28">
        <f>'Startovní listina'!A28</f>
        <v>25</v>
      </c>
      <c r="B36" s="6" t="str">
        <f>'Startovní listina'!B28</f>
        <v>Daněk Josef</v>
      </c>
      <c r="C36" s="19" t="str">
        <f>'Startovní listina'!C28</f>
        <v>Blansko</v>
      </c>
      <c r="D36" s="17" t="str">
        <f>'Startovní listina'!D28</f>
        <v>SV</v>
      </c>
      <c r="E36" s="8">
        <f>'Startovní listina'!E28</f>
        <v>17</v>
      </c>
      <c r="F36" s="8">
        <f>'Startovní listina'!F28</f>
        <v>20</v>
      </c>
      <c r="G36" s="8">
        <f>'Startovní listina'!G28</f>
        <v>18</v>
      </c>
      <c r="H36" s="8">
        <f>'Startovní listina'!H28</f>
        <v>21</v>
      </c>
      <c r="I36" s="8">
        <f>'Startovní listina'!I28</f>
        <v>76</v>
      </c>
      <c r="J36" s="10">
        <f>'Startovní listina'!J28</f>
        <v>1</v>
      </c>
      <c r="K36" s="27">
        <f t="shared" si="1"/>
        <v>34</v>
      </c>
    </row>
    <row r="37" spans="1:11" ht="15">
      <c r="A37" s="28">
        <f>'Startovní listina'!A23</f>
        <v>20</v>
      </c>
      <c r="B37" s="6" t="str">
        <f>'Startovní listina'!B23</f>
        <v>Kovář Jan</v>
      </c>
      <c r="C37" s="19" t="str">
        <f>'Startovní listina'!C23</f>
        <v>Prostějov</v>
      </c>
      <c r="D37" s="17" t="str">
        <f>'Startovní listina'!D23</f>
        <v>J</v>
      </c>
      <c r="E37" s="8">
        <f>'Startovní listina'!E23</f>
        <v>15</v>
      </c>
      <c r="F37" s="8">
        <f>'Startovní listina'!F23</f>
        <v>17</v>
      </c>
      <c r="G37" s="8">
        <f>'Startovní listina'!G23</f>
        <v>20</v>
      </c>
      <c r="H37" s="8">
        <f>'Startovní listina'!H23</f>
        <v>20</v>
      </c>
      <c r="I37" s="8">
        <f>'Startovní listina'!I23</f>
        <v>72</v>
      </c>
      <c r="J37" s="10">
        <f>'Startovní listina'!J23</f>
        <v>2</v>
      </c>
      <c r="K37" s="27">
        <f t="shared" si="1"/>
        <v>35</v>
      </c>
    </row>
    <row r="38" spans="1:11" ht="15">
      <c r="A38" s="28">
        <f>'Startovní listina'!A8</f>
        <v>5</v>
      </c>
      <c r="B38" s="6" t="str">
        <f>'Startovní listina'!B8</f>
        <v>Včelák Pavel</v>
      </c>
      <c r="C38" s="19" t="str">
        <f>'Startovní listina'!C8</f>
        <v>Pardubice</v>
      </c>
      <c r="D38" s="17" t="str">
        <f>'Startovní listina'!D8</f>
        <v>SV</v>
      </c>
      <c r="E38" s="8">
        <f>'Startovní listina'!E8</f>
        <v>15</v>
      </c>
      <c r="F38" s="8">
        <f>'Startovní listina'!F8</f>
        <v>18</v>
      </c>
      <c r="G38" s="8">
        <f>'Startovní listina'!G8</f>
        <v>16</v>
      </c>
      <c r="H38" s="8">
        <f>'Startovní listina'!H8</f>
        <v>20</v>
      </c>
      <c r="I38" s="8">
        <f>'Startovní listina'!I8</f>
        <v>69</v>
      </c>
      <c r="J38" s="10">
        <f>'Startovní listina'!J8</f>
        <v>1</v>
      </c>
      <c r="K38" s="27">
        <f t="shared" si="1"/>
        <v>36</v>
      </c>
    </row>
    <row r="39" spans="1:11" ht="15">
      <c r="A39" s="28">
        <f>'Startovní listina'!A15</f>
        <v>12</v>
      </c>
      <c r="B39" s="6" t="str">
        <f>'Startovní listina'!B15</f>
        <v>Plaček Jiří st.</v>
      </c>
      <c r="C39" s="19" t="str">
        <f>'Startovní listina'!C15</f>
        <v>Nymburk</v>
      </c>
      <c r="D39" s="17" t="str">
        <f>'Startovní listina'!D15</f>
        <v>SV</v>
      </c>
      <c r="E39" s="8">
        <f>'Startovní listina'!E15</f>
        <v>19</v>
      </c>
      <c r="F39" s="8">
        <f>'Startovní listina'!F15</f>
        <v>17</v>
      </c>
      <c r="G39" s="8">
        <f>'Startovní listina'!G15</f>
        <v>16</v>
      </c>
      <c r="H39" s="8">
        <f>'Startovní listina'!H15</f>
        <v>14</v>
      </c>
      <c r="I39" s="8">
        <f>'Startovní listina'!I15</f>
        <v>66</v>
      </c>
      <c r="J39" s="10">
        <f>'Startovní listina'!J15</f>
        <v>4</v>
      </c>
      <c r="K39" s="27">
        <f t="shared" si="1"/>
        <v>37</v>
      </c>
    </row>
    <row r="40" spans="1:11" ht="15">
      <c r="A40" s="28">
        <f>'Startovní listina'!A10</f>
        <v>7</v>
      </c>
      <c r="B40" s="6" t="str">
        <f>'Startovní listina'!B10</f>
        <v>Vošický Jaroslav</v>
      </c>
      <c r="C40" s="19" t="str">
        <f>'Startovní listina'!C10</f>
        <v>Benešov</v>
      </c>
      <c r="D40" s="17" t="str">
        <f>'Startovní listina'!D10</f>
        <v>V</v>
      </c>
      <c r="E40" s="8">
        <f>'Startovní listina'!E10</f>
        <v>15</v>
      </c>
      <c r="F40" s="8">
        <f>'Startovní listina'!F10</f>
        <v>15</v>
      </c>
      <c r="G40" s="8">
        <f>'Startovní listina'!G10</f>
        <v>18</v>
      </c>
      <c r="H40" s="8">
        <f>'Startovní listina'!H10</f>
        <v>16</v>
      </c>
      <c r="I40" s="8">
        <f>'Startovní listina'!I10</f>
        <v>64</v>
      </c>
      <c r="J40" s="10">
        <f>'Startovní listina'!J10</f>
        <v>1</v>
      </c>
      <c r="K40" s="27">
        <f t="shared" si="1"/>
        <v>38</v>
      </c>
    </row>
    <row r="41" spans="1:11" ht="15">
      <c r="A41" s="28">
        <f>'Startovní listina'!A4</f>
        <v>1</v>
      </c>
      <c r="B41" s="6" t="str">
        <f>'Startovní listina'!B4</f>
        <v>Krýsl Roman</v>
      </c>
      <c r="C41" s="19" t="str">
        <f>'Startovní listina'!C4</f>
        <v>Praha 4</v>
      </c>
      <c r="D41" s="17" t="str">
        <f>'Startovní listina'!D4</f>
        <v>S</v>
      </c>
      <c r="E41" s="8">
        <f>'Startovní listina'!E4</f>
        <v>16</v>
      </c>
      <c r="F41" s="8">
        <f>'Startovní listina'!F4</f>
        <v>7</v>
      </c>
      <c r="G41" s="8">
        <f>'Startovní listina'!G4</f>
        <v>9</v>
      </c>
      <c r="H41" s="8">
        <f>'Startovní listina'!H4</f>
        <v>13</v>
      </c>
      <c r="I41" s="8">
        <f>'Startovní listina'!I4</f>
        <v>45</v>
      </c>
      <c r="J41" s="10">
        <f>'Startovní listina'!J4</f>
        <v>1</v>
      </c>
      <c r="K41" s="27">
        <f t="shared" si="1"/>
        <v>39</v>
      </c>
    </row>
    <row r="42" spans="1:11" ht="15">
      <c r="A42" s="28" t="str">
        <f>'Startovní listina'!A44</f>
        <v>41.</v>
      </c>
      <c r="B42" s="6">
        <f>'Startovní listina'!B44</f>
        <v>0</v>
      </c>
      <c r="C42" s="19">
        <f>'Startovní listina'!C44</f>
        <v>0</v>
      </c>
      <c r="D42" s="17">
        <f>'Startovní listina'!D44</f>
        <v>0</v>
      </c>
      <c r="E42" s="8">
        <f>'Startovní listina'!E44</f>
        <v>0</v>
      </c>
      <c r="F42" s="8">
        <f>'Startovní listina'!F44</f>
        <v>0</v>
      </c>
      <c r="G42" s="8">
        <f>'Startovní listina'!G44</f>
        <v>0</v>
      </c>
      <c r="H42" s="8">
        <f>'Startovní listina'!H44</f>
        <v>0</v>
      </c>
      <c r="I42" s="8">
        <f>'Startovní listina'!I44</f>
        <v>0</v>
      </c>
      <c r="J42" s="10">
        <f>'Startovní listina'!J44</f>
        <v>0</v>
      </c>
      <c r="K42" s="27">
        <f t="shared" si="1"/>
        <v>40</v>
      </c>
    </row>
    <row r="43" spans="1:11" ht="15">
      <c r="A43" s="28" t="str">
        <f>'Startovní listina'!A45</f>
        <v>42.</v>
      </c>
      <c r="B43" s="6">
        <f>'Startovní listina'!B45</f>
        <v>0</v>
      </c>
      <c r="C43" s="19">
        <f>'Startovní listina'!C45</f>
        <v>0</v>
      </c>
      <c r="D43" s="17">
        <f>'Startovní listina'!D45</f>
        <v>0</v>
      </c>
      <c r="E43" s="8">
        <f>'Startovní listina'!E45</f>
        <v>0</v>
      </c>
      <c r="F43" s="8">
        <f>'Startovní listina'!F45</f>
        <v>0</v>
      </c>
      <c r="G43" s="8">
        <f>'Startovní listina'!G45</f>
        <v>0</v>
      </c>
      <c r="H43" s="8">
        <f>'Startovní listina'!H45</f>
        <v>0</v>
      </c>
      <c r="I43" s="8">
        <f>'Startovní listina'!I45</f>
        <v>0</v>
      </c>
      <c r="J43" s="10">
        <f>'Startovní listina'!J45</f>
        <v>0</v>
      </c>
      <c r="K43" s="27">
        <f t="shared" si="1"/>
        <v>41</v>
      </c>
    </row>
    <row r="44" spans="1:11" ht="15">
      <c r="A44" s="28" t="str">
        <f>'Startovní listina'!A46</f>
        <v>43.</v>
      </c>
      <c r="B44" s="6">
        <f>'Startovní listina'!B46</f>
        <v>0</v>
      </c>
      <c r="C44" s="19">
        <f>'Startovní listina'!C46</f>
        <v>0</v>
      </c>
      <c r="D44" s="17">
        <f>'Startovní listina'!D46</f>
        <v>0</v>
      </c>
      <c r="E44" s="8">
        <f>'Startovní listina'!E46</f>
        <v>0</v>
      </c>
      <c r="F44" s="8">
        <f>'Startovní listina'!F46</f>
        <v>0</v>
      </c>
      <c r="G44" s="8">
        <f>'Startovní listina'!G46</f>
        <v>0</v>
      </c>
      <c r="H44" s="8">
        <f>'Startovní listina'!H46</f>
        <v>0</v>
      </c>
      <c r="I44" s="8">
        <f>'Startovní listina'!I46</f>
        <v>0</v>
      </c>
      <c r="J44" s="10">
        <f>'Startovní listina'!J46</f>
        <v>0</v>
      </c>
      <c r="K44" s="27">
        <f t="shared" si="1"/>
        <v>42</v>
      </c>
    </row>
    <row r="45" spans="1:11" ht="15">
      <c r="A45" s="28" t="str">
        <f>'Startovní listina'!A47</f>
        <v>44.</v>
      </c>
      <c r="B45" s="6">
        <f>'Startovní listina'!B47</f>
        <v>0</v>
      </c>
      <c r="C45" s="19">
        <f>'Startovní listina'!C47</f>
        <v>0</v>
      </c>
      <c r="D45" s="17">
        <f>'Startovní listina'!D47</f>
        <v>0</v>
      </c>
      <c r="E45" s="8">
        <f>'Startovní listina'!E47</f>
        <v>0</v>
      </c>
      <c r="F45" s="8">
        <f>'Startovní listina'!F47</f>
        <v>0</v>
      </c>
      <c r="G45" s="8">
        <f>'Startovní listina'!G47</f>
        <v>0</v>
      </c>
      <c r="H45" s="8">
        <f>'Startovní listina'!H47</f>
        <v>0</v>
      </c>
      <c r="I45" s="8">
        <f>'Startovní listina'!I47</f>
        <v>0</v>
      </c>
      <c r="J45" s="10">
        <f>'Startovní listina'!J47</f>
        <v>0</v>
      </c>
      <c r="K45" s="27">
        <f t="shared" si="1"/>
        <v>43</v>
      </c>
    </row>
    <row r="46" spans="1:11" ht="15">
      <c r="A46" s="28" t="str">
        <f>'Startovní listina'!A48</f>
        <v>45.</v>
      </c>
      <c r="B46" s="6">
        <f>'Startovní listina'!B48</f>
        <v>0</v>
      </c>
      <c r="C46" s="19">
        <f>'Startovní listina'!C48</f>
        <v>0</v>
      </c>
      <c r="D46" s="17">
        <f>'Startovní listina'!D48</f>
        <v>0</v>
      </c>
      <c r="E46" s="8">
        <f>'Startovní listina'!E48</f>
        <v>0</v>
      </c>
      <c r="F46" s="8">
        <f>'Startovní listina'!F48</f>
        <v>0</v>
      </c>
      <c r="G46" s="8">
        <f>'Startovní listina'!G48</f>
        <v>0</v>
      </c>
      <c r="H46" s="8">
        <f>'Startovní listina'!H48</f>
        <v>0</v>
      </c>
      <c r="I46" s="8">
        <f>'Startovní listina'!I48</f>
        <v>0</v>
      </c>
      <c r="J46" s="10">
        <f>'Startovní listina'!J48</f>
        <v>0</v>
      </c>
      <c r="K46" s="27">
        <f t="shared" si="1"/>
        <v>44</v>
      </c>
    </row>
    <row r="47" spans="1:11" ht="15">
      <c r="A47" s="28" t="str">
        <f>'Startovní listina'!A49</f>
        <v>46.</v>
      </c>
      <c r="B47" s="6">
        <f>'Startovní listina'!B49</f>
        <v>0</v>
      </c>
      <c r="C47" s="19">
        <f>'Startovní listina'!C49</f>
        <v>0</v>
      </c>
      <c r="D47" s="17">
        <f>'Startovní listina'!D49</f>
        <v>0</v>
      </c>
      <c r="E47" s="8">
        <f>'Startovní listina'!E49</f>
        <v>0</v>
      </c>
      <c r="F47" s="8">
        <f>'Startovní listina'!F49</f>
        <v>0</v>
      </c>
      <c r="G47" s="8">
        <f>'Startovní listina'!G49</f>
        <v>0</v>
      </c>
      <c r="H47" s="8">
        <f>'Startovní listina'!H49</f>
        <v>0</v>
      </c>
      <c r="I47" s="8">
        <f>'Startovní listina'!I49</f>
        <v>0</v>
      </c>
      <c r="J47" s="10">
        <f>'Startovní listina'!J49</f>
        <v>0</v>
      </c>
      <c r="K47" s="27">
        <f t="shared" si="1"/>
        <v>45</v>
      </c>
    </row>
    <row r="48" spans="1:11" ht="15">
      <c r="A48" s="28" t="str">
        <f>'Startovní listina'!A50</f>
        <v>47.</v>
      </c>
      <c r="B48" s="6">
        <f>'Startovní listina'!B50</f>
        <v>0</v>
      </c>
      <c r="C48" s="19">
        <f>'Startovní listina'!C50</f>
        <v>0</v>
      </c>
      <c r="D48" s="17">
        <f>'Startovní listina'!D50</f>
        <v>0</v>
      </c>
      <c r="E48" s="8">
        <f>'Startovní listina'!E50</f>
        <v>0</v>
      </c>
      <c r="F48" s="8">
        <f>'Startovní listina'!F50</f>
        <v>0</v>
      </c>
      <c r="G48" s="8">
        <f>'Startovní listina'!G50</f>
        <v>0</v>
      </c>
      <c r="H48" s="8">
        <f>'Startovní listina'!H50</f>
        <v>0</v>
      </c>
      <c r="I48" s="8">
        <f>'Startovní listina'!I50</f>
        <v>0</v>
      </c>
      <c r="J48" s="10">
        <f>'Startovní listina'!J50</f>
        <v>0</v>
      </c>
      <c r="K48" s="27">
        <f t="shared" si="1"/>
        <v>46</v>
      </c>
    </row>
    <row r="49" spans="1:11" ht="15">
      <c r="A49" s="28" t="str">
        <f>'Startovní listina'!A51</f>
        <v>48.</v>
      </c>
      <c r="B49" s="6">
        <f>'Startovní listina'!B51</f>
        <v>0</v>
      </c>
      <c r="C49" s="19">
        <f>'Startovní listina'!C51</f>
        <v>0</v>
      </c>
      <c r="D49" s="17">
        <f>'Startovní listina'!D51</f>
        <v>0</v>
      </c>
      <c r="E49" s="8">
        <f>'Startovní listina'!E51</f>
        <v>0</v>
      </c>
      <c r="F49" s="8">
        <f>'Startovní listina'!F51</f>
        <v>0</v>
      </c>
      <c r="G49" s="8">
        <f>'Startovní listina'!G51</f>
        <v>0</v>
      </c>
      <c r="H49" s="8">
        <f>'Startovní listina'!H51</f>
        <v>0</v>
      </c>
      <c r="I49" s="8">
        <f>'Startovní listina'!I51</f>
        <v>0</v>
      </c>
      <c r="J49" s="10">
        <f>'Startovní listina'!J51</f>
        <v>0</v>
      </c>
      <c r="K49" s="27">
        <f t="shared" si="1"/>
        <v>47</v>
      </c>
    </row>
    <row r="50" spans="1:11" ht="15">
      <c r="A50" s="28" t="str">
        <f>'Startovní listina'!A52</f>
        <v>49.</v>
      </c>
      <c r="B50" s="6">
        <f>'Startovní listina'!B52</f>
        <v>0</v>
      </c>
      <c r="C50" s="19">
        <f>'Startovní listina'!C52</f>
        <v>0</v>
      </c>
      <c r="D50" s="17">
        <f>'Startovní listina'!D52</f>
        <v>0</v>
      </c>
      <c r="E50" s="8">
        <f>'Startovní listina'!E52</f>
        <v>0</v>
      </c>
      <c r="F50" s="8">
        <f>'Startovní listina'!F52</f>
        <v>0</v>
      </c>
      <c r="G50" s="8">
        <f>'Startovní listina'!G52</f>
        <v>0</v>
      </c>
      <c r="H50" s="8">
        <f>'Startovní listina'!H52</f>
        <v>0</v>
      </c>
      <c r="I50" s="8">
        <f>'Startovní listina'!I52</f>
        <v>0</v>
      </c>
      <c r="J50" s="10">
        <f>'Startovní listina'!J52</f>
        <v>0</v>
      </c>
      <c r="K50" s="27">
        <f t="shared" si="1"/>
        <v>48</v>
      </c>
    </row>
    <row r="51" spans="1:11" ht="15">
      <c r="A51" s="28" t="str">
        <f>'Startovní listina'!A53</f>
        <v>50.</v>
      </c>
      <c r="B51" s="6">
        <f>'Startovní listina'!B53</f>
        <v>0</v>
      </c>
      <c r="C51" s="19">
        <f>'Startovní listina'!C53</f>
        <v>0</v>
      </c>
      <c r="D51" s="17">
        <f>'Startovní listina'!D53</f>
        <v>0</v>
      </c>
      <c r="E51" s="8">
        <f>'Startovní listina'!E53</f>
        <v>0</v>
      </c>
      <c r="F51" s="8">
        <f>'Startovní listina'!F53</f>
        <v>0</v>
      </c>
      <c r="G51" s="8">
        <f>'Startovní listina'!G53</f>
        <v>0</v>
      </c>
      <c r="H51" s="8">
        <f>'Startovní listina'!H53</f>
        <v>0</v>
      </c>
      <c r="I51" s="8">
        <f>'Startovní listina'!I53</f>
        <v>0</v>
      </c>
      <c r="J51" s="10">
        <f>'Startovní listina'!J53</f>
        <v>0</v>
      </c>
      <c r="K51" s="27">
        <f t="shared" si="1"/>
        <v>49</v>
      </c>
    </row>
    <row r="52" spans="1:11" ht="15">
      <c r="A52" s="28" t="str">
        <f>'Startovní listina'!A54</f>
        <v>51.</v>
      </c>
      <c r="B52" s="6">
        <f>'Startovní listina'!B54</f>
        <v>0</v>
      </c>
      <c r="C52" s="19">
        <f>'Startovní listina'!C54</f>
        <v>0</v>
      </c>
      <c r="D52" s="17">
        <f>'Startovní listina'!D54</f>
        <v>0</v>
      </c>
      <c r="E52" s="8">
        <f>'Startovní listina'!E54</f>
        <v>0</v>
      </c>
      <c r="F52" s="8">
        <f>'Startovní listina'!F54</f>
        <v>0</v>
      </c>
      <c r="G52" s="8">
        <f>'Startovní listina'!G54</f>
        <v>0</v>
      </c>
      <c r="H52" s="8">
        <f>'Startovní listina'!H54</f>
        <v>0</v>
      </c>
      <c r="I52" s="8">
        <f>'Startovní listina'!I54</f>
        <v>0</v>
      </c>
      <c r="J52" s="10">
        <f>'Startovní listina'!J54</f>
        <v>0</v>
      </c>
      <c r="K52" s="27">
        <f t="shared" si="1"/>
        <v>50</v>
      </c>
    </row>
    <row r="53" spans="1:11" ht="15">
      <c r="A53" s="28" t="str">
        <f>'Startovní listina'!A55</f>
        <v>52.</v>
      </c>
      <c r="B53" s="6">
        <f>'Startovní listina'!B55</f>
        <v>0</v>
      </c>
      <c r="C53" s="19">
        <f>'Startovní listina'!C55</f>
        <v>0</v>
      </c>
      <c r="D53" s="17">
        <f>'Startovní listina'!D55</f>
        <v>0</v>
      </c>
      <c r="E53" s="8">
        <f>'Startovní listina'!E55</f>
        <v>0</v>
      </c>
      <c r="F53" s="8">
        <f>'Startovní listina'!F55</f>
        <v>0</v>
      </c>
      <c r="G53" s="8">
        <f>'Startovní listina'!G55</f>
        <v>0</v>
      </c>
      <c r="H53" s="8">
        <f>'Startovní listina'!H55</f>
        <v>0</v>
      </c>
      <c r="I53" s="8">
        <f>'Startovní listina'!I55</f>
        <v>0</v>
      </c>
      <c r="J53" s="10">
        <f>'Startovní listina'!J55</f>
        <v>0</v>
      </c>
      <c r="K53" s="27">
        <f t="shared" si="1"/>
        <v>51</v>
      </c>
    </row>
    <row r="54" spans="1:11" ht="15">
      <c r="A54" s="28" t="str">
        <f>'Startovní listina'!A56</f>
        <v>53.</v>
      </c>
      <c r="B54" s="6">
        <f>'Startovní listina'!B56</f>
        <v>0</v>
      </c>
      <c r="C54" s="19">
        <f>'Startovní listina'!C56</f>
        <v>0</v>
      </c>
      <c r="D54" s="17">
        <f>'Startovní listina'!D56</f>
        <v>0</v>
      </c>
      <c r="E54" s="8">
        <f>'Startovní listina'!E56</f>
        <v>0</v>
      </c>
      <c r="F54" s="8">
        <f>'Startovní listina'!F56</f>
        <v>0</v>
      </c>
      <c r="G54" s="8">
        <f>'Startovní listina'!G56</f>
        <v>0</v>
      </c>
      <c r="H54" s="8">
        <f>'Startovní listina'!H56</f>
        <v>0</v>
      </c>
      <c r="I54" s="8">
        <f>'Startovní listina'!I56</f>
        <v>0</v>
      </c>
      <c r="J54" s="10">
        <f>'Startovní listina'!J56</f>
        <v>0</v>
      </c>
      <c r="K54" s="27">
        <f t="shared" si="1"/>
        <v>52</v>
      </c>
    </row>
    <row r="55" spans="1:11" ht="15">
      <c r="A55" s="28" t="str">
        <f>'Startovní listina'!A57</f>
        <v>54.</v>
      </c>
      <c r="B55" s="6">
        <f>'Startovní listina'!B57</f>
        <v>0</v>
      </c>
      <c r="C55" s="19">
        <f>'Startovní listina'!C57</f>
        <v>0</v>
      </c>
      <c r="D55" s="17">
        <f>'Startovní listina'!D57</f>
        <v>0</v>
      </c>
      <c r="E55" s="8">
        <f>'Startovní listina'!E57</f>
        <v>0</v>
      </c>
      <c r="F55" s="8">
        <f>'Startovní listina'!F57</f>
        <v>0</v>
      </c>
      <c r="G55" s="8">
        <f>'Startovní listina'!G57</f>
        <v>0</v>
      </c>
      <c r="H55" s="8">
        <f>'Startovní listina'!H57</f>
        <v>0</v>
      </c>
      <c r="I55" s="8">
        <f>'Startovní listina'!I57</f>
        <v>0</v>
      </c>
      <c r="J55" s="10">
        <f>'Startovní listina'!J57</f>
        <v>0</v>
      </c>
      <c r="K55" s="27">
        <f t="shared" si="1"/>
        <v>53</v>
      </c>
    </row>
    <row r="56" spans="1:11" ht="15">
      <c r="A56" s="28" t="str">
        <f>'Startovní listina'!A58</f>
        <v>55.</v>
      </c>
      <c r="B56" s="6">
        <f>'Startovní listina'!B58</f>
        <v>0</v>
      </c>
      <c r="C56" s="19">
        <f>'Startovní listina'!C58</f>
        <v>0</v>
      </c>
      <c r="D56" s="17">
        <f>'Startovní listina'!D58</f>
        <v>0</v>
      </c>
      <c r="E56" s="8">
        <f>'Startovní listina'!E58</f>
        <v>0</v>
      </c>
      <c r="F56" s="8">
        <f>'Startovní listina'!F58</f>
        <v>0</v>
      </c>
      <c r="G56" s="8">
        <f>'Startovní listina'!G58</f>
        <v>0</v>
      </c>
      <c r="H56" s="8">
        <f>'Startovní listina'!H58</f>
        <v>0</v>
      </c>
      <c r="I56" s="8">
        <f>'Startovní listina'!I58</f>
        <v>0</v>
      </c>
      <c r="J56" s="10">
        <f>'Startovní listina'!J58</f>
        <v>0</v>
      </c>
      <c r="K56" s="27">
        <f t="shared" si="1"/>
        <v>54</v>
      </c>
    </row>
    <row r="57" spans="1:11" ht="15">
      <c r="A57" s="28" t="str">
        <f>'Startovní listina'!A59</f>
        <v>56.</v>
      </c>
      <c r="B57" s="6">
        <f>'Startovní listina'!B59</f>
        <v>0</v>
      </c>
      <c r="C57" s="19">
        <f>'Startovní listina'!C59</f>
        <v>0</v>
      </c>
      <c r="D57" s="17">
        <f>'Startovní listina'!D59</f>
        <v>0</v>
      </c>
      <c r="E57" s="8">
        <f>'Startovní listina'!E59</f>
        <v>0</v>
      </c>
      <c r="F57" s="8">
        <f>'Startovní listina'!F59</f>
        <v>0</v>
      </c>
      <c r="G57" s="8">
        <f>'Startovní listina'!G59</f>
        <v>0</v>
      </c>
      <c r="H57" s="8">
        <f>'Startovní listina'!H59</f>
        <v>0</v>
      </c>
      <c r="I57" s="8">
        <f>'Startovní listina'!I59</f>
        <v>0</v>
      </c>
      <c r="J57" s="10">
        <f>'Startovní listina'!J59</f>
        <v>0</v>
      </c>
      <c r="K57" s="27">
        <f t="shared" si="1"/>
        <v>55</v>
      </c>
    </row>
    <row r="58" spans="1:11" ht="15">
      <c r="A58" s="28" t="str">
        <f>'Startovní listina'!A60</f>
        <v>57.</v>
      </c>
      <c r="B58" s="6">
        <f>'Startovní listina'!B60</f>
        <v>0</v>
      </c>
      <c r="C58" s="19">
        <f>'Startovní listina'!C60</f>
        <v>0</v>
      </c>
      <c r="D58" s="17">
        <f>'Startovní listina'!D60</f>
        <v>0</v>
      </c>
      <c r="E58" s="8">
        <f>'Startovní listina'!E60</f>
        <v>0</v>
      </c>
      <c r="F58" s="8">
        <f>'Startovní listina'!F60</f>
        <v>0</v>
      </c>
      <c r="G58" s="8">
        <f>'Startovní listina'!G60</f>
        <v>0</v>
      </c>
      <c r="H58" s="8">
        <f>'Startovní listina'!H60</f>
        <v>0</v>
      </c>
      <c r="I58" s="8">
        <f>'Startovní listina'!I60</f>
        <v>0</v>
      </c>
      <c r="J58" s="10">
        <f>'Startovní listina'!J60</f>
        <v>0</v>
      </c>
      <c r="K58" s="27">
        <f t="shared" si="1"/>
        <v>56</v>
      </c>
    </row>
    <row r="59" spans="1:11" ht="15">
      <c r="A59" s="28" t="str">
        <f>'Startovní listina'!A61</f>
        <v>58.</v>
      </c>
      <c r="B59" s="6">
        <f>'Startovní listina'!B61</f>
        <v>0</v>
      </c>
      <c r="C59" s="19">
        <f>'Startovní listina'!C61</f>
        <v>0</v>
      </c>
      <c r="D59" s="17">
        <f>'Startovní listina'!D61</f>
        <v>0</v>
      </c>
      <c r="E59" s="8">
        <f>'Startovní listina'!E61</f>
        <v>0</v>
      </c>
      <c r="F59" s="8">
        <f>'Startovní listina'!F61</f>
        <v>0</v>
      </c>
      <c r="G59" s="8">
        <f>'Startovní listina'!G61</f>
        <v>0</v>
      </c>
      <c r="H59" s="8">
        <f>'Startovní listina'!H61</f>
        <v>0</v>
      </c>
      <c r="I59" s="8">
        <f>'Startovní listina'!I61</f>
        <v>0</v>
      </c>
      <c r="J59" s="10">
        <f>'Startovní listina'!J61</f>
        <v>0</v>
      </c>
      <c r="K59" s="27">
        <f t="shared" si="1"/>
        <v>57</v>
      </c>
    </row>
    <row r="60" spans="1:11" ht="15">
      <c r="A60" s="28" t="str">
        <f>'Startovní listina'!A62</f>
        <v>59.</v>
      </c>
      <c r="B60" s="6">
        <f>'Startovní listina'!B62</f>
        <v>0</v>
      </c>
      <c r="C60" s="19">
        <f>'Startovní listina'!C62</f>
        <v>0</v>
      </c>
      <c r="D60" s="17">
        <f>'Startovní listina'!D62</f>
        <v>0</v>
      </c>
      <c r="E60" s="8">
        <f>'Startovní listina'!E62</f>
        <v>0</v>
      </c>
      <c r="F60" s="8">
        <f>'Startovní listina'!F62</f>
        <v>0</v>
      </c>
      <c r="G60" s="8">
        <f>'Startovní listina'!G62</f>
        <v>0</v>
      </c>
      <c r="H60" s="8">
        <f>'Startovní listina'!H62</f>
        <v>0</v>
      </c>
      <c r="I60" s="8">
        <f>'Startovní listina'!I62</f>
        <v>0</v>
      </c>
      <c r="J60" s="10">
        <f>'Startovní listina'!J62</f>
        <v>0</v>
      </c>
      <c r="K60" s="27">
        <f t="shared" si="1"/>
        <v>58</v>
      </c>
    </row>
    <row r="61" spans="1:11" ht="15">
      <c r="A61" s="29" t="str">
        <f>'Startovní listina'!A63</f>
        <v>60.</v>
      </c>
      <c r="B61" s="30">
        <f>'Startovní listina'!B63</f>
        <v>0</v>
      </c>
      <c r="C61" s="31">
        <f>'Startovní listina'!C63</f>
        <v>0</v>
      </c>
      <c r="D61" s="32">
        <f>'Startovní listina'!D63</f>
        <v>0</v>
      </c>
      <c r="E61" s="33">
        <f>'Startovní listina'!E63</f>
        <v>0</v>
      </c>
      <c r="F61" s="33">
        <f>'Startovní listina'!F63</f>
        <v>0</v>
      </c>
      <c r="G61" s="33">
        <f>'Startovní listina'!G63</f>
        <v>0</v>
      </c>
      <c r="H61" s="33">
        <f>'Startovní listina'!H63</f>
        <v>0</v>
      </c>
      <c r="I61" s="33">
        <f>'Startovní listina'!I63</f>
        <v>0</v>
      </c>
      <c r="J61" s="34">
        <f>'Startovní listina'!J63</f>
        <v>0</v>
      </c>
      <c r="K61" s="27">
        <f t="shared" si="1"/>
        <v>59</v>
      </c>
    </row>
  </sheetData>
  <sortState ref="A2:K61">
    <sortCondition descending="1" ref="I2:I61"/>
    <sortCondition descending="1" ref="H2:H61"/>
    <sortCondition descending="1" ref="G2:G61"/>
    <sortCondition descending="1" ref="F2:F61"/>
    <sortCondition descending="1" ref="E2:E61"/>
    <sortCondition descending="1" ref="J2:J61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0"/>
  <sheetViews>
    <sheetView topLeftCell="A253" zoomScale="85" zoomScaleNormal="85" workbookViewId="0">
      <selection activeCell="A253" sqref="A253"/>
    </sheetView>
  </sheetViews>
  <sheetFormatPr defaultColWidth="9.125" defaultRowHeight="15"/>
  <cols>
    <col min="1" max="1" width="11" style="47" customWidth="1"/>
    <col min="2" max="2" width="18.375" style="47" customWidth="1"/>
    <col min="3" max="3" width="10.75" style="47" customWidth="1"/>
    <col min="4" max="28" width="3.75" style="47" customWidth="1"/>
    <col min="29" max="29" width="6.25" style="47" customWidth="1"/>
    <col min="30" max="30" width="7.75" style="47" customWidth="1"/>
    <col min="31" max="16384" width="9.125" style="47"/>
  </cols>
  <sheetData>
    <row r="1" spans="1:30" ht="24.75" customHeight="1">
      <c r="A1" s="53" t="s">
        <v>65</v>
      </c>
      <c r="B1" s="48"/>
    </row>
    <row r="2" spans="1:30" ht="21.75" customHeight="1">
      <c r="A2" s="36" t="s">
        <v>66</v>
      </c>
      <c r="B2" s="37" t="s">
        <v>2</v>
      </c>
      <c r="C2" s="49"/>
      <c r="D2" s="43" t="s">
        <v>11</v>
      </c>
      <c r="E2" s="44" t="s">
        <v>13</v>
      </c>
      <c r="F2" s="44" t="s">
        <v>14</v>
      </c>
      <c r="G2" s="44" t="s">
        <v>15</v>
      </c>
      <c r="H2" s="44" t="s">
        <v>16</v>
      </c>
      <c r="I2" s="44" t="s">
        <v>17</v>
      </c>
      <c r="J2" s="44" t="s">
        <v>18</v>
      </c>
      <c r="K2" s="44" t="s">
        <v>20</v>
      </c>
      <c r="L2" s="44" t="s">
        <v>21</v>
      </c>
      <c r="M2" s="44" t="s">
        <v>22</v>
      </c>
      <c r="N2" s="44" t="s">
        <v>23</v>
      </c>
      <c r="O2" s="44" t="s">
        <v>24</v>
      </c>
      <c r="P2" s="44" t="s">
        <v>25</v>
      </c>
      <c r="Q2" s="44" t="s">
        <v>26</v>
      </c>
      <c r="R2" s="44" t="s">
        <v>28</v>
      </c>
      <c r="S2" s="44" t="s">
        <v>29</v>
      </c>
      <c r="T2" s="44" t="s">
        <v>30</v>
      </c>
      <c r="U2" s="44" t="s">
        <v>31</v>
      </c>
      <c r="V2" s="44" t="s">
        <v>33</v>
      </c>
      <c r="W2" s="44" t="s">
        <v>34</v>
      </c>
      <c r="X2" s="44" t="s">
        <v>35</v>
      </c>
      <c r="Y2" s="44" t="s">
        <v>36</v>
      </c>
      <c r="Z2" s="44" t="s">
        <v>37</v>
      </c>
      <c r="AA2" s="44" t="s">
        <v>39</v>
      </c>
      <c r="AB2" s="44" t="s">
        <v>41</v>
      </c>
      <c r="AC2" s="45" t="s">
        <v>67</v>
      </c>
      <c r="AD2" s="46" t="s">
        <v>9</v>
      </c>
    </row>
    <row r="3" spans="1:30" ht="18" customHeight="1">
      <c r="A3" s="95">
        <f>'Startovní listina'!A4</f>
        <v>1</v>
      </c>
      <c r="B3" s="104" t="str">
        <f>'Startovní listina'!B4</f>
        <v>Krýsl Roman</v>
      </c>
      <c r="C3" s="50" t="s">
        <v>5</v>
      </c>
      <c r="D3" s="54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6"/>
      <c r="AC3" s="57"/>
      <c r="AD3" s="101"/>
    </row>
    <row r="4" spans="1:30" ht="18" customHeight="1">
      <c r="A4" s="96"/>
      <c r="B4" s="105"/>
      <c r="C4" s="51" t="s">
        <v>6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60"/>
      <c r="AC4" s="61"/>
      <c r="AD4" s="102"/>
    </row>
    <row r="5" spans="1:30" ht="18" customHeight="1">
      <c r="A5" s="96"/>
      <c r="B5" s="105"/>
      <c r="C5" s="51" t="s">
        <v>7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60"/>
      <c r="AC5" s="61"/>
      <c r="AD5" s="102"/>
    </row>
    <row r="6" spans="1:30" ht="18" customHeight="1">
      <c r="A6" s="97"/>
      <c r="B6" s="106"/>
      <c r="C6" s="52" t="s">
        <v>8</v>
      </c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4"/>
      <c r="AC6" s="65"/>
      <c r="AD6" s="103"/>
    </row>
    <row r="7" spans="1:30" ht="6" customHeight="1"/>
    <row r="8" spans="1:30">
      <c r="A8" s="36" t="s">
        <v>66</v>
      </c>
      <c r="B8" s="42" t="s">
        <v>2</v>
      </c>
      <c r="C8" s="38"/>
      <c r="D8" s="43" t="s">
        <v>11</v>
      </c>
      <c r="E8" s="44" t="s">
        <v>13</v>
      </c>
      <c r="F8" s="44" t="s">
        <v>14</v>
      </c>
      <c r="G8" s="44" t="s">
        <v>15</v>
      </c>
      <c r="H8" s="44" t="s">
        <v>16</v>
      </c>
      <c r="I8" s="44" t="s">
        <v>17</v>
      </c>
      <c r="J8" s="44" t="s">
        <v>18</v>
      </c>
      <c r="K8" s="44" t="s">
        <v>20</v>
      </c>
      <c r="L8" s="44" t="s">
        <v>21</v>
      </c>
      <c r="M8" s="44" t="s">
        <v>22</v>
      </c>
      <c r="N8" s="44" t="s">
        <v>23</v>
      </c>
      <c r="O8" s="44" t="s">
        <v>24</v>
      </c>
      <c r="P8" s="44" t="s">
        <v>25</v>
      </c>
      <c r="Q8" s="44" t="s">
        <v>26</v>
      </c>
      <c r="R8" s="44" t="s">
        <v>28</v>
      </c>
      <c r="S8" s="44" t="s">
        <v>29</v>
      </c>
      <c r="T8" s="44" t="s">
        <v>30</v>
      </c>
      <c r="U8" s="44" t="s">
        <v>31</v>
      </c>
      <c r="V8" s="44" t="s">
        <v>33</v>
      </c>
      <c r="W8" s="44" t="s">
        <v>34</v>
      </c>
      <c r="X8" s="44" t="s">
        <v>35</v>
      </c>
      <c r="Y8" s="44" t="s">
        <v>36</v>
      </c>
      <c r="Z8" s="44" t="s">
        <v>37</v>
      </c>
      <c r="AA8" s="44" t="s">
        <v>39</v>
      </c>
      <c r="AB8" s="44" t="s">
        <v>41</v>
      </c>
      <c r="AC8" s="45" t="s">
        <v>67</v>
      </c>
      <c r="AD8" s="46" t="s">
        <v>9</v>
      </c>
    </row>
    <row r="9" spans="1:30" ht="18" customHeight="1">
      <c r="A9" s="95">
        <f>'Startovní listina'!A5</f>
        <v>2</v>
      </c>
      <c r="B9" s="98" t="str">
        <f>'Startovní listina'!B5</f>
        <v>Pučálka Karel</v>
      </c>
      <c r="C9" s="39" t="s">
        <v>5</v>
      </c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6"/>
      <c r="AC9" s="57"/>
      <c r="AD9" s="101"/>
    </row>
    <row r="10" spans="1:30" ht="18" customHeight="1">
      <c r="A10" s="96"/>
      <c r="B10" s="99"/>
      <c r="C10" s="40" t="s">
        <v>6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60"/>
      <c r="AC10" s="61"/>
      <c r="AD10" s="102"/>
    </row>
    <row r="11" spans="1:30" ht="18" customHeight="1">
      <c r="A11" s="96"/>
      <c r="B11" s="99"/>
      <c r="C11" s="40" t="s">
        <v>7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60"/>
      <c r="AC11" s="61"/>
      <c r="AD11" s="102"/>
    </row>
    <row r="12" spans="1:30" ht="18" customHeight="1">
      <c r="A12" s="97"/>
      <c r="B12" s="100"/>
      <c r="C12" s="41" t="s">
        <v>8</v>
      </c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4"/>
      <c r="AC12" s="65"/>
      <c r="AD12" s="103"/>
    </row>
    <row r="13" spans="1:30" ht="6" customHeight="1"/>
    <row r="14" spans="1:30">
      <c r="A14" s="36" t="s">
        <v>66</v>
      </c>
      <c r="B14" s="42" t="s">
        <v>2</v>
      </c>
      <c r="C14" s="38"/>
      <c r="D14" s="43" t="s">
        <v>11</v>
      </c>
      <c r="E14" s="44" t="s">
        <v>13</v>
      </c>
      <c r="F14" s="44" t="s">
        <v>14</v>
      </c>
      <c r="G14" s="44" t="s">
        <v>15</v>
      </c>
      <c r="H14" s="44" t="s">
        <v>16</v>
      </c>
      <c r="I14" s="44" t="s">
        <v>17</v>
      </c>
      <c r="J14" s="44" t="s">
        <v>18</v>
      </c>
      <c r="K14" s="44" t="s">
        <v>20</v>
      </c>
      <c r="L14" s="44" t="s">
        <v>21</v>
      </c>
      <c r="M14" s="44" t="s">
        <v>22</v>
      </c>
      <c r="N14" s="44" t="s">
        <v>23</v>
      </c>
      <c r="O14" s="44" t="s">
        <v>24</v>
      </c>
      <c r="P14" s="44" t="s">
        <v>25</v>
      </c>
      <c r="Q14" s="44" t="s">
        <v>26</v>
      </c>
      <c r="R14" s="44" t="s">
        <v>28</v>
      </c>
      <c r="S14" s="44" t="s">
        <v>29</v>
      </c>
      <c r="T14" s="44" t="s">
        <v>30</v>
      </c>
      <c r="U14" s="44" t="s">
        <v>31</v>
      </c>
      <c r="V14" s="44" t="s">
        <v>33</v>
      </c>
      <c r="W14" s="44" t="s">
        <v>34</v>
      </c>
      <c r="X14" s="44" t="s">
        <v>35</v>
      </c>
      <c r="Y14" s="44" t="s">
        <v>36</v>
      </c>
      <c r="Z14" s="44" t="s">
        <v>37</v>
      </c>
      <c r="AA14" s="44" t="s">
        <v>39</v>
      </c>
      <c r="AB14" s="44" t="s">
        <v>41</v>
      </c>
      <c r="AC14" s="45" t="s">
        <v>67</v>
      </c>
      <c r="AD14" s="46" t="s">
        <v>9</v>
      </c>
    </row>
    <row r="15" spans="1:30" ht="18" customHeight="1">
      <c r="A15" s="95">
        <f>'Startovní listina'!A6</f>
        <v>3</v>
      </c>
      <c r="B15" s="98" t="str">
        <f>'Startovní listina'!B6</f>
        <v>Ženčuch Jan</v>
      </c>
      <c r="C15" s="39" t="s">
        <v>5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6"/>
      <c r="AC15" s="57"/>
      <c r="AD15" s="101"/>
    </row>
    <row r="16" spans="1:30" ht="18" customHeight="1">
      <c r="A16" s="96"/>
      <c r="B16" s="99"/>
      <c r="C16" s="40" t="s">
        <v>6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60"/>
      <c r="AC16" s="61"/>
      <c r="AD16" s="102"/>
    </row>
    <row r="17" spans="1:30" ht="18" customHeight="1">
      <c r="A17" s="96"/>
      <c r="B17" s="99"/>
      <c r="C17" s="40" t="s">
        <v>7</v>
      </c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60"/>
      <c r="AC17" s="61"/>
      <c r="AD17" s="102"/>
    </row>
    <row r="18" spans="1:30" ht="18" customHeight="1">
      <c r="A18" s="97"/>
      <c r="B18" s="100"/>
      <c r="C18" s="41" t="s">
        <v>8</v>
      </c>
      <c r="D18" s="62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4"/>
      <c r="AC18" s="65"/>
      <c r="AD18" s="103"/>
    </row>
    <row r="19" spans="1:30" ht="6" customHeight="1"/>
    <row r="20" spans="1:30">
      <c r="A20" s="36" t="s">
        <v>66</v>
      </c>
      <c r="B20" s="42" t="s">
        <v>2</v>
      </c>
      <c r="C20" s="38"/>
      <c r="D20" s="43" t="s">
        <v>11</v>
      </c>
      <c r="E20" s="44" t="s">
        <v>13</v>
      </c>
      <c r="F20" s="44" t="s">
        <v>14</v>
      </c>
      <c r="G20" s="44" t="s">
        <v>15</v>
      </c>
      <c r="H20" s="44" t="s">
        <v>16</v>
      </c>
      <c r="I20" s="44" t="s">
        <v>17</v>
      </c>
      <c r="J20" s="44" t="s">
        <v>18</v>
      </c>
      <c r="K20" s="44" t="s">
        <v>20</v>
      </c>
      <c r="L20" s="44" t="s">
        <v>21</v>
      </c>
      <c r="M20" s="44" t="s">
        <v>22</v>
      </c>
      <c r="N20" s="44" t="s">
        <v>23</v>
      </c>
      <c r="O20" s="44" t="s">
        <v>24</v>
      </c>
      <c r="P20" s="44" t="s">
        <v>25</v>
      </c>
      <c r="Q20" s="44" t="s">
        <v>26</v>
      </c>
      <c r="R20" s="44" t="s">
        <v>28</v>
      </c>
      <c r="S20" s="44" t="s">
        <v>29</v>
      </c>
      <c r="T20" s="44" t="s">
        <v>30</v>
      </c>
      <c r="U20" s="44" t="s">
        <v>31</v>
      </c>
      <c r="V20" s="44" t="s">
        <v>33</v>
      </c>
      <c r="W20" s="44" t="s">
        <v>34</v>
      </c>
      <c r="X20" s="44" t="s">
        <v>35</v>
      </c>
      <c r="Y20" s="44" t="s">
        <v>36</v>
      </c>
      <c r="Z20" s="44" t="s">
        <v>37</v>
      </c>
      <c r="AA20" s="44" t="s">
        <v>39</v>
      </c>
      <c r="AB20" s="44" t="s">
        <v>41</v>
      </c>
      <c r="AC20" s="45" t="s">
        <v>67</v>
      </c>
      <c r="AD20" s="46" t="s">
        <v>9</v>
      </c>
    </row>
    <row r="21" spans="1:30" ht="18" customHeight="1">
      <c r="A21" s="95">
        <f>'Startovní listina'!A7</f>
        <v>4</v>
      </c>
      <c r="B21" s="98" t="str">
        <f>'Startovní listina'!B7</f>
        <v>Šimák Robert</v>
      </c>
      <c r="C21" s="39" t="s">
        <v>5</v>
      </c>
      <c r="D21" s="54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6"/>
      <c r="AC21" s="57"/>
      <c r="AD21" s="101"/>
    </row>
    <row r="22" spans="1:30" ht="18" customHeight="1">
      <c r="A22" s="96"/>
      <c r="B22" s="99"/>
      <c r="C22" s="40" t="s">
        <v>6</v>
      </c>
      <c r="D22" s="5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60"/>
      <c r="AC22" s="61"/>
      <c r="AD22" s="102"/>
    </row>
    <row r="23" spans="1:30" ht="18" customHeight="1">
      <c r="A23" s="96"/>
      <c r="B23" s="99"/>
      <c r="C23" s="40" t="s">
        <v>7</v>
      </c>
      <c r="D23" s="58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60"/>
      <c r="AC23" s="61"/>
      <c r="AD23" s="102"/>
    </row>
    <row r="24" spans="1:30" ht="18" customHeight="1">
      <c r="A24" s="97"/>
      <c r="B24" s="100"/>
      <c r="C24" s="41" t="s">
        <v>8</v>
      </c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4"/>
      <c r="AC24" s="65"/>
      <c r="AD24" s="103"/>
    </row>
    <row r="25" spans="1:30" ht="6" customHeight="1"/>
    <row r="26" spans="1:30">
      <c r="A26" s="36" t="s">
        <v>66</v>
      </c>
      <c r="B26" s="42" t="s">
        <v>2</v>
      </c>
      <c r="C26" s="38"/>
      <c r="D26" s="43" t="s">
        <v>11</v>
      </c>
      <c r="E26" s="44" t="s">
        <v>13</v>
      </c>
      <c r="F26" s="44" t="s">
        <v>14</v>
      </c>
      <c r="G26" s="44" t="s">
        <v>15</v>
      </c>
      <c r="H26" s="44" t="s">
        <v>16</v>
      </c>
      <c r="I26" s="44" t="s">
        <v>17</v>
      </c>
      <c r="J26" s="44" t="s">
        <v>18</v>
      </c>
      <c r="K26" s="44" t="s">
        <v>20</v>
      </c>
      <c r="L26" s="44" t="s">
        <v>21</v>
      </c>
      <c r="M26" s="44" t="s">
        <v>22</v>
      </c>
      <c r="N26" s="44" t="s">
        <v>23</v>
      </c>
      <c r="O26" s="44" t="s">
        <v>24</v>
      </c>
      <c r="P26" s="44" t="s">
        <v>25</v>
      </c>
      <c r="Q26" s="44" t="s">
        <v>26</v>
      </c>
      <c r="R26" s="44" t="s">
        <v>28</v>
      </c>
      <c r="S26" s="44" t="s">
        <v>29</v>
      </c>
      <c r="T26" s="44" t="s">
        <v>30</v>
      </c>
      <c r="U26" s="44" t="s">
        <v>31</v>
      </c>
      <c r="V26" s="44" t="s">
        <v>33</v>
      </c>
      <c r="W26" s="44" t="s">
        <v>34</v>
      </c>
      <c r="X26" s="44" t="s">
        <v>35</v>
      </c>
      <c r="Y26" s="44" t="s">
        <v>36</v>
      </c>
      <c r="Z26" s="44" t="s">
        <v>37</v>
      </c>
      <c r="AA26" s="44" t="s">
        <v>39</v>
      </c>
      <c r="AB26" s="44" t="s">
        <v>41</v>
      </c>
      <c r="AC26" s="45" t="s">
        <v>67</v>
      </c>
      <c r="AD26" s="46" t="s">
        <v>9</v>
      </c>
    </row>
    <row r="27" spans="1:30" ht="18" customHeight="1">
      <c r="A27" s="95">
        <f>'Startovní listina'!A8</f>
        <v>5</v>
      </c>
      <c r="B27" s="98" t="str">
        <f>'Startovní listina'!B8</f>
        <v>Včelák Pavel</v>
      </c>
      <c r="C27" s="39" t="s">
        <v>5</v>
      </c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6"/>
      <c r="AC27" s="57"/>
      <c r="AD27" s="101"/>
    </row>
    <row r="28" spans="1:30" ht="18" customHeight="1">
      <c r="A28" s="96"/>
      <c r="B28" s="99"/>
      <c r="C28" s="40" t="s">
        <v>6</v>
      </c>
      <c r="D28" s="58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60"/>
      <c r="AC28" s="61"/>
      <c r="AD28" s="102"/>
    </row>
    <row r="29" spans="1:30" ht="18" customHeight="1">
      <c r="A29" s="96"/>
      <c r="B29" s="99"/>
      <c r="C29" s="40" t="s">
        <v>7</v>
      </c>
      <c r="D29" s="58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60"/>
      <c r="AC29" s="61"/>
      <c r="AD29" s="102"/>
    </row>
    <row r="30" spans="1:30" ht="18" customHeight="1">
      <c r="A30" s="97"/>
      <c r="B30" s="100"/>
      <c r="C30" s="41" t="s">
        <v>8</v>
      </c>
      <c r="D30" s="62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4"/>
      <c r="AC30" s="65"/>
      <c r="AD30" s="103"/>
    </row>
    <row r="31" spans="1:30" ht="6" customHeight="1"/>
    <row r="32" spans="1:30">
      <c r="A32" s="36" t="s">
        <v>66</v>
      </c>
      <c r="B32" s="42" t="s">
        <v>2</v>
      </c>
      <c r="C32" s="38"/>
      <c r="D32" s="43" t="s">
        <v>11</v>
      </c>
      <c r="E32" s="44" t="s">
        <v>13</v>
      </c>
      <c r="F32" s="44" t="s">
        <v>14</v>
      </c>
      <c r="G32" s="44" t="s">
        <v>15</v>
      </c>
      <c r="H32" s="44" t="s">
        <v>16</v>
      </c>
      <c r="I32" s="44" t="s">
        <v>17</v>
      </c>
      <c r="J32" s="44" t="s">
        <v>18</v>
      </c>
      <c r="K32" s="44" t="s">
        <v>20</v>
      </c>
      <c r="L32" s="44" t="s">
        <v>21</v>
      </c>
      <c r="M32" s="44" t="s">
        <v>22</v>
      </c>
      <c r="N32" s="44" t="s">
        <v>23</v>
      </c>
      <c r="O32" s="44" t="s">
        <v>24</v>
      </c>
      <c r="P32" s="44" t="s">
        <v>25</v>
      </c>
      <c r="Q32" s="44" t="s">
        <v>26</v>
      </c>
      <c r="R32" s="44" t="s">
        <v>28</v>
      </c>
      <c r="S32" s="44" t="s">
        <v>29</v>
      </c>
      <c r="T32" s="44" t="s">
        <v>30</v>
      </c>
      <c r="U32" s="44" t="s">
        <v>31</v>
      </c>
      <c r="V32" s="44" t="s">
        <v>33</v>
      </c>
      <c r="W32" s="44" t="s">
        <v>34</v>
      </c>
      <c r="X32" s="44" t="s">
        <v>35</v>
      </c>
      <c r="Y32" s="44" t="s">
        <v>36</v>
      </c>
      <c r="Z32" s="44" t="s">
        <v>37</v>
      </c>
      <c r="AA32" s="44" t="s">
        <v>39</v>
      </c>
      <c r="AB32" s="44" t="s">
        <v>41</v>
      </c>
      <c r="AC32" s="45" t="s">
        <v>67</v>
      </c>
      <c r="AD32" s="46" t="s">
        <v>9</v>
      </c>
    </row>
    <row r="33" spans="1:30" ht="18" customHeight="1">
      <c r="A33" s="95">
        <f>'Startovní listina'!A9</f>
        <v>6</v>
      </c>
      <c r="B33" s="98" t="str">
        <f>'Startovní listina'!B9</f>
        <v>Petr Jiří</v>
      </c>
      <c r="C33" s="39" t="s">
        <v>5</v>
      </c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  <c r="AC33" s="57"/>
      <c r="AD33" s="101"/>
    </row>
    <row r="34" spans="1:30" ht="18" customHeight="1">
      <c r="A34" s="96"/>
      <c r="B34" s="99"/>
      <c r="C34" s="40" t="s">
        <v>6</v>
      </c>
      <c r="D34" s="58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60"/>
      <c r="AC34" s="61"/>
      <c r="AD34" s="102"/>
    </row>
    <row r="35" spans="1:30" ht="18" customHeight="1">
      <c r="A35" s="96"/>
      <c r="B35" s="99"/>
      <c r="C35" s="40" t="s">
        <v>7</v>
      </c>
      <c r="D35" s="58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60"/>
      <c r="AC35" s="61"/>
      <c r="AD35" s="102"/>
    </row>
    <row r="36" spans="1:30" ht="18" customHeight="1">
      <c r="A36" s="97"/>
      <c r="B36" s="100"/>
      <c r="C36" s="41" t="s">
        <v>8</v>
      </c>
      <c r="D36" s="62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/>
      <c r="AC36" s="65"/>
      <c r="AD36" s="103"/>
    </row>
    <row r="37" spans="1:30" ht="20.25">
      <c r="A37" s="53" t="s">
        <v>68</v>
      </c>
      <c r="B37" s="48"/>
    </row>
    <row r="38" spans="1:30">
      <c r="A38" s="36" t="s">
        <v>66</v>
      </c>
      <c r="B38" s="37" t="s">
        <v>2</v>
      </c>
      <c r="C38" s="49"/>
      <c r="D38" s="43" t="s">
        <v>11</v>
      </c>
      <c r="E38" s="44" t="s">
        <v>13</v>
      </c>
      <c r="F38" s="44" t="s">
        <v>14</v>
      </c>
      <c r="G38" s="44" t="s">
        <v>15</v>
      </c>
      <c r="H38" s="44" t="s">
        <v>16</v>
      </c>
      <c r="I38" s="44" t="s">
        <v>17</v>
      </c>
      <c r="J38" s="44" t="s">
        <v>18</v>
      </c>
      <c r="K38" s="44" t="s">
        <v>20</v>
      </c>
      <c r="L38" s="44" t="s">
        <v>21</v>
      </c>
      <c r="M38" s="44" t="s">
        <v>22</v>
      </c>
      <c r="N38" s="44" t="s">
        <v>23</v>
      </c>
      <c r="O38" s="44" t="s">
        <v>24</v>
      </c>
      <c r="P38" s="44" t="s">
        <v>25</v>
      </c>
      <c r="Q38" s="44" t="s">
        <v>26</v>
      </c>
      <c r="R38" s="44" t="s">
        <v>28</v>
      </c>
      <c r="S38" s="44" t="s">
        <v>29</v>
      </c>
      <c r="T38" s="44" t="s">
        <v>30</v>
      </c>
      <c r="U38" s="44" t="s">
        <v>31</v>
      </c>
      <c r="V38" s="44" t="s">
        <v>33</v>
      </c>
      <c r="W38" s="44" t="s">
        <v>34</v>
      </c>
      <c r="X38" s="44" t="s">
        <v>35</v>
      </c>
      <c r="Y38" s="44" t="s">
        <v>36</v>
      </c>
      <c r="Z38" s="44" t="s">
        <v>37</v>
      </c>
      <c r="AA38" s="44" t="s">
        <v>39</v>
      </c>
      <c r="AB38" s="44" t="s">
        <v>41</v>
      </c>
      <c r="AC38" s="45" t="s">
        <v>67</v>
      </c>
      <c r="AD38" s="46" t="s">
        <v>9</v>
      </c>
    </row>
    <row r="39" spans="1:30" ht="18" customHeight="1">
      <c r="A39" s="95">
        <f>'Startovní listina'!A10</f>
        <v>7</v>
      </c>
      <c r="B39" s="104" t="str">
        <f>'Startovní listina'!B10</f>
        <v>Vošický Jaroslav</v>
      </c>
      <c r="C39" s="50" t="s">
        <v>5</v>
      </c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6"/>
      <c r="AC39" s="57"/>
      <c r="AD39" s="101"/>
    </row>
    <row r="40" spans="1:30" ht="18" customHeight="1">
      <c r="A40" s="96"/>
      <c r="B40" s="105"/>
      <c r="C40" s="51" t="s">
        <v>6</v>
      </c>
      <c r="D40" s="58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60"/>
      <c r="AC40" s="61"/>
      <c r="AD40" s="102"/>
    </row>
    <row r="41" spans="1:30" ht="18" customHeight="1">
      <c r="A41" s="96"/>
      <c r="B41" s="105"/>
      <c r="C41" s="51" t="s">
        <v>7</v>
      </c>
      <c r="D41" s="58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60"/>
      <c r="AC41" s="61"/>
      <c r="AD41" s="102"/>
    </row>
    <row r="42" spans="1:30" ht="18" customHeight="1">
      <c r="A42" s="97"/>
      <c r="B42" s="106"/>
      <c r="C42" s="52" t="s">
        <v>8</v>
      </c>
      <c r="D42" s="62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4"/>
      <c r="AC42" s="65"/>
      <c r="AD42" s="103"/>
    </row>
    <row r="43" spans="1:30" ht="6" customHeight="1"/>
    <row r="44" spans="1:30">
      <c r="A44" s="36" t="s">
        <v>66</v>
      </c>
      <c r="B44" s="42" t="s">
        <v>2</v>
      </c>
      <c r="C44" s="38"/>
      <c r="D44" s="43" t="s">
        <v>11</v>
      </c>
      <c r="E44" s="44" t="s">
        <v>13</v>
      </c>
      <c r="F44" s="44" t="s">
        <v>14</v>
      </c>
      <c r="G44" s="44" t="s">
        <v>15</v>
      </c>
      <c r="H44" s="44" t="s">
        <v>16</v>
      </c>
      <c r="I44" s="44" t="s">
        <v>17</v>
      </c>
      <c r="J44" s="44" t="s">
        <v>18</v>
      </c>
      <c r="K44" s="44" t="s">
        <v>20</v>
      </c>
      <c r="L44" s="44" t="s">
        <v>21</v>
      </c>
      <c r="M44" s="44" t="s">
        <v>22</v>
      </c>
      <c r="N44" s="44" t="s">
        <v>23</v>
      </c>
      <c r="O44" s="44" t="s">
        <v>24</v>
      </c>
      <c r="P44" s="44" t="s">
        <v>25</v>
      </c>
      <c r="Q44" s="44" t="s">
        <v>26</v>
      </c>
      <c r="R44" s="44" t="s">
        <v>28</v>
      </c>
      <c r="S44" s="44" t="s">
        <v>29</v>
      </c>
      <c r="T44" s="44" t="s">
        <v>30</v>
      </c>
      <c r="U44" s="44" t="s">
        <v>31</v>
      </c>
      <c r="V44" s="44" t="s">
        <v>33</v>
      </c>
      <c r="W44" s="44" t="s">
        <v>34</v>
      </c>
      <c r="X44" s="44" t="s">
        <v>35</v>
      </c>
      <c r="Y44" s="44" t="s">
        <v>36</v>
      </c>
      <c r="Z44" s="44" t="s">
        <v>37</v>
      </c>
      <c r="AA44" s="44" t="s">
        <v>39</v>
      </c>
      <c r="AB44" s="44" t="s">
        <v>41</v>
      </c>
      <c r="AC44" s="45" t="s">
        <v>67</v>
      </c>
      <c r="AD44" s="46" t="s">
        <v>9</v>
      </c>
    </row>
    <row r="45" spans="1:30" ht="18" customHeight="1">
      <c r="A45" s="95">
        <f>'Startovní listina'!A11</f>
        <v>8</v>
      </c>
      <c r="B45" s="98" t="str">
        <f>'Startovní listina'!B11</f>
        <v>Janeček Radislav</v>
      </c>
      <c r="C45" s="39" t="s">
        <v>5</v>
      </c>
      <c r="D45" s="5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57"/>
      <c r="AD45" s="101"/>
    </row>
    <row r="46" spans="1:30" ht="18" customHeight="1">
      <c r="A46" s="96"/>
      <c r="B46" s="99"/>
      <c r="C46" s="40" t="s">
        <v>6</v>
      </c>
      <c r="D46" s="58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60"/>
      <c r="AC46" s="61"/>
      <c r="AD46" s="102"/>
    </row>
    <row r="47" spans="1:30" ht="18" customHeight="1">
      <c r="A47" s="96"/>
      <c r="B47" s="99"/>
      <c r="C47" s="40" t="s">
        <v>7</v>
      </c>
      <c r="D47" s="58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60"/>
      <c r="AC47" s="61"/>
      <c r="AD47" s="102"/>
    </row>
    <row r="48" spans="1:30" ht="18" customHeight="1">
      <c r="A48" s="97"/>
      <c r="B48" s="100"/>
      <c r="C48" s="41" t="s">
        <v>8</v>
      </c>
      <c r="D48" s="62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5"/>
      <c r="AD48" s="103"/>
    </row>
    <row r="49" spans="1:30" ht="6" customHeight="1"/>
    <row r="50" spans="1:30">
      <c r="A50" s="36" t="s">
        <v>66</v>
      </c>
      <c r="B50" s="42" t="s">
        <v>2</v>
      </c>
      <c r="C50" s="38"/>
      <c r="D50" s="43" t="s">
        <v>11</v>
      </c>
      <c r="E50" s="44" t="s">
        <v>13</v>
      </c>
      <c r="F50" s="44" t="s">
        <v>14</v>
      </c>
      <c r="G50" s="44" t="s">
        <v>15</v>
      </c>
      <c r="H50" s="44" t="s">
        <v>16</v>
      </c>
      <c r="I50" s="44" t="s">
        <v>17</v>
      </c>
      <c r="J50" s="44" t="s">
        <v>18</v>
      </c>
      <c r="K50" s="44" t="s">
        <v>20</v>
      </c>
      <c r="L50" s="44" t="s">
        <v>21</v>
      </c>
      <c r="M50" s="44" t="s">
        <v>22</v>
      </c>
      <c r="N50" s="44" t="s">
        <v>23</v>
      </c>
      <c r="O50" s="44" t="s">
        <v>24</v>
      </c>
      <c r="P50" s="44" t="s">
        <v>25</v>
      </c>
      <c r="Q50" s="44" t="s">
        <v>26</v>
      </c>
      <c r="R50" s="44" t="s">
        <v>28</v>
      </c>
      <c r="S50" s="44" t="s">
        <v>29</v>
      </c>
      <c r="T50" s="44" t="s">
        <v>30</v>
      </c>
      <c r="U50" s="44" t="s">
        <v>31</v>
      </c>
      <c r="V50" s="44" t="s">
        <v>33</v>
      </c>
      <c r="W50" s="44" t="s">
        <v>34</v>
      </c>
      <c r="X50" s="44" t="s">
        <v>35</v>
      </c>
      <c r="Y50" s="44" t="s">
        <v>36</v>
      </c>
      <c r="Z50" s="44" t="s">
        <v>37</v>
      </c>
      <c r="AA50" s="44" t="s">
        <v>39</v>
      </c>
      <c r="AB50" s="44" t="s">
        <v>41</v>
      </c>
      <c r="AC50" s="45" t="s">
        <v>67</v>
      </c>
      <c r="AD50" s="46" t="s">
        <v>9</v>
      </c>
    </row>
    <row r="51" spans="1:30" ht="18" customHeight="1">
      <c r="A51" s="95">
        <f>'Startovní listina'!A12</f>
        <v>9</v>
      </c>
      <c r="B51" s="98" t="str">
        <f>'Startovní listina'!B12</f>
        <v>Zátka Jaroslav</v>
      </c>
      <c r="C51" s="39" t="s">
        <v>5</v>
      </c>
      <c r="D51" s="54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/>
      <c r="AD51" s="101"/>
    </row>
    <row r="52" spans="1:30" ht="18" customHeight="1">
      <c r="A52" s="96"/>
      <c r="B52" s="99"/>
      <c r="C52" s="40" t="s">
        <v>6</v>
      </c>
      <c r="D52" s="58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61"/>
      <c r="AD52" s="102"/>
    </row>
    <row r="53" spans="1:30" ht="18" customHeight="1">
      <c r="A53" s="96"/>
      <c r="B53" s="99"/>
      <c r="C53" s="40" t="s">
        <v>7</v>
      </c>
      <c r="D53" s="58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61"/>
      <c r="AD53" s="102"/>
    </row>
    <row r="54" spans="1:30" ht="18" customHeight="1">
      <c r="A54" s="97"/>
      <c r="B54" s="100"/>
      <c r="C54" s="41" t="s">
        <v>8</v>
      </c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4"/>
      <c r="AC54" s="65"/>
      <c r="AD54" s="103"/>
    </row>
    <row r="55" spans="1:30" ht="6" customHeight="1"/>
    <row r="56" spans="1:30">
      <c r="A56" s="36" t="s">
        <v>66</v>
      </c>
      <c r="B56" s="42" t="s">
        <v>2</v>
      </c>
      <c r="C56" s="38"/>
      <c r="D56" s="43" t="s">
        <v>11</v>
      </c>
      <c r="E56" s="44" t="s">
        <v>13</v>
      </c>
      <c r="F56" s="44" t="s">
        <v>14</v>
      </c>
      <c r="G56" s="44" t="s">
        <v>15</v>
      </c>
      <c r="H56" s="44" t="s">
        <v>16</v>
      </c>
      <c r="I56" s="44" t="s">
        <v>17</v>
      </c>
      <c r="J56" s="44" t="s">
        <v>18</v>
      </c>
      <c r="K56" s="44" t="s">
        <v>20</v>
      </c>
      <c r="L56" s="44" t="s">
        <v>21</v>
      </c>
      <c r="M56" s="44" t="s">
        <v>22</v>
      </c>
      <c r="N56" s="44" t="s">
        <v>23</v>
      </c>
      <c r="O56" s="44" t="s">
        <v>24</v>
      </c>
      <c r="P56" s="44" t="s">
        <v>25</v>
      </c>
      <c r="Q56" s="44" t="s">
        <v>26</v>
      </c>
      <c r="R56" s="44" t="s">
        <v>28</v>
      </c>
      <c r="S56" s="44" t="s">
        <v>29</v>
      </c>
      <c r="T56" s="44" t="s">
        <v>30</v>
      </c>
      <c r="U56" s="44" t="s">
        <v>31</v>
      </c>
      <c r="V56" s="44" t="s">
        <v>33</v>
      </c>
      <c r="W56" s="44" t="s">
        <v>34</v>
      </c>
      <c r="X56" s="44" t="s">
        <v>35</v>
      </c>
      <c r="Y56" s="44" t="s">
        <v>36</v>
      </c>
      <c r="Z56" s="44" t="s">
        <v>37</v>
      </c>
      <c r="AA56" s="44" t="s">
        <v>39</v>
      </c>
      <c r="AB56" s="44" t="s">
        <v>41</v>
      </c>
      <c r="AC56" s="45" t="s">
        <v>67</v>
      </c>
      <c r="AD56" s="46" t="s">
        <v>9</v>
      </c>
    </row>
    <row r="57" spans="1:30" ht="18" customHeight="1">
      <c r="A57" s="95">
        <f>'Startovní listina'!A13</f>
        <v>10</v>
      </c>
      <c r="B57" s="98" t="str">
        <f>'Startovní listina'!B13</f>
        <v>Doseděl Dušan</v>
      </c>
      <c r="C57" s="39" t="s">
        <v>5</v>
      </c>
      <c r="D57" s="54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  <c r="AC57" s="57"/>
      <c r="AD57" s="101"/>
    </row>
    <row r="58" spans="1:30" ht="18" customHeight="1">
      <c r="A58" s="96"/>
      <c r="B58" s="99"/>
      <c r="C58" s="40" t="s">
        <v>6</v>
      </c>
      <c r="D58" s="58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60"/>
      <c r="AC58" s="61"/>
      <c r="AD58" s="102"/>
    </row>
    <row r="59" spans="1:30" ht="18" customHeight="1">
      <c r="A59" s="96"/>
      <c r="B59" s="99"/>
      <c r="C59" s="40" t="s">
        <v>7</v>
      </c>
      <c r="D59" s="58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60"/>
      <c r="AC59" s="61"/>
      <c r="AD59" s="102"/>
    </row>
    <row r="60" spans="1:30" ht="18" customHeight="1">
      <c r="A60" s="97"/>
      <c r="B60" s="100"/>
      <c r="C60" s="41" t="s">
        <v>8</v>
      </c>
      <c r="D60" s="62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4"/>
      <c r="AC60" s="65"/>
      <c r="AD60" s="103"/>
    </row>
    <row r="61" spans="1:30" ht="6" customHeight="1"/>
    <row r="62" spans="1:30">
      <c r="A62" s="36" t="s">
        <v>66</v>
      </c>
      <c r="B62" s="42" t="s">
        <v>2</v>
      </c>
      <c r="C62" s="38"/>
      <c r="D62" s="43" t="s">
        <v>11</v>
      </c>
      <c r="E62" s="44" t="s">
        <v>13</v>
      </c>
      <c r="F62" s="44" t="s">
        <v>14</v>
      </c>
      <c r="G62" s="44" t="s">
        <v>15</v>
      </c>
      <c r="H62" s="44" t="s">
        <v>16</v>
      </c>
      <c r="I62" s="44" t="s">
        <v>17</v>
      </c>
      <c r="J62" s="44" t="s">
        <v>18</v>
      </c>
      <c r="K62" s="44" t="s">
        <v>20</v>
      </c>
      <c r="L62" s="44" t="s">
        <v>21</v>
      </c>
      <c r="M62" s="44" t="s">
        <v>22</v>
      </c>
      <c r="N62" s="44" t="s">
        <v>23</v>
      </c>
      <c r="O62" s="44" t="s">
        <v>24</v>
      </c>
      <c r="P62" s="44" t="s">
        <v>25</v>
      </c>
      <c r="Q62" s="44" t="s">
        <v>26</v>
      </c>
      <c r="R62" s="44" t="s">
        <v>28</v>
      </c>
      <c r="S62" s="44" t="s">
        <v>29</v>
      </c>
      <c r="T62" s="44" t="s">
        <v>30</v>
      </c>
      <c r="U62" s="44" t="s">
        <v>31</v>
      </c>
      <c r="V62" s="44" t="s">
        <v>33</v>
      </c>
      <c r="W62" s="44" t="s">
        <v>34</v>
      </c>
      <c r="X62" s="44" t="s">
        <v>35</v>
      </c>
      <c r="Y62" s="44" t="s">
        <v>36</v>
      </c>
      <c r="Z62" s="44" t="s">
        <v>37</v>
      </c>
      <c r="AA62" s="44" t="s">
        <v>39</v>
      </c>
      <c r="AB62" s="44" t="s">
        <v>41</v>
      </c>
      <c r="AC62" s="45" t="s">
        <v>67</v>
      </c>
      <c r="AD62" s="46" t="s">
        <v>9</v>
      </c>
    </row>
    <row r="63" spans="1:30" ht="18" customHeight="1">
      <c r="A63" s="95">
        <f>'Startovní listina'!A14</f>
        <v>11</v>
      </c>
      <c r="B63" s="98" t="str">
        <f>'Startovní listina'!B14</f>
        <v>Křenek Jiří</v>
      </c>
      <c r="C63" s="39" t="s">
        <v>5</v>
      </c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6"/>
      <c r="AC63" s="57"/>
      <c r="AD63" s="101"/>
    </row>
    <row r="64" spans="1:30" ht="18" customHeight="1">
      <c r="A64" s="96"/>
      <c r="B64" s="99"/>
      <c r="C64" s="40" t="s">
        <v>6</v>
      </c>
      <c r="D64" s="58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60"/>
      <c r="AC64" s="61"/>
      <c r="AD64" s="102"/>
    </row>
    <row r="65" spans="1:30" ht="18" customHeight="1">
      <c r="A65" s="96"/>
      <c r="B65" s="99"/>
      <c r="C65" s="40" t="s">
        <v>7</v>
      </c>
      <c r="D65" s="58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60"/>
      <c r="AC65" s="61"/>
      <c r="AD65" s="102"/>
    </row>
    <row r="66" spans="1:30" ht="18" customHeight="1">
      <c r="A66" s="97"/>
      <c r="B66" s="100"/>
      <c r="C66" s="41" t="s">
        <v>8</v>
      </c>
      <c r="D66" s="62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4"/>
      <c r="AC66" s="65"/>
      <c r="AD66" s="103"/>
    </row>
    <row r="67" spans="1:30" ht="6" customHeight="1"/>
    <row r="68" spans="1:30">
      <c r="A68" s="36" t="s">
        <v>66</v>
      </c>
      <c r="B68" s="42" t="s">
        <v>2</v>
      </c>
      <c r="C68" s="38"/>
      <c r="D68" s="43" t="s">
        <v>11</v>
      </c>
      <c r="E68" s="44" t="s">
        <v>13</v>
      </c>
      <c r="F68" s="44" t="s">
        <v>14</v>
      </c>
      <c r="G68" s="44" t="s">
        <v>15</v>
      </c>
      <c r="H68" s="44" t="s">
        <v>16</v>
      </c>
      <c r="I68" s="44" t="s">
        <v>17</v>
      </c>
      <c r="J68" s="44" t="s">
        <v>18</v>
      </c>
      <c r="K68" s="44" t="s">
        <v>20</v>
      </c>
      <c r="L68" s="44" t="s">
        <v>21</v>
      </c>
      <c r="M68" s="44" t="s">
        <v>22</v>
      </c>
      <c r="N68" s="44" t="s">
        <v>23</v>
      </c>
      <c r="O68" s="44" t="s">
        <v>24</v>
      </c>
      <c r="P68" s="44" t="s">
        <v>25</v>
      </c>
      <c r="Q68" s="44" t="s">
        <v>26</v>
      </c>
      <c r="R68" s="44" t="s">
        <v>28</v>
      </c>
      <c r="S68" s="44" t="s">
        <v>29</v>
      </c>
      <c r="T68" s="44" t="s">
        <v>30</v>
      </c>
      <c r="U68" s="44" t="s">
        <v>31</v>
      </c>
      <c r="V68" s="44" t="s">
        <v>33</v>
      </c>
      <c r="W68" s="44" t="s">
        <v>34</v>
      </c>
      <c r="X68" s="44" t="s">
        <v>35</v>
      </c>
      <c r="Y68" s="44" t="s">
        <v>36</v>
      </c>
      <c r="Z68" s="44" t="s">
        <v>37</v>
      </c>
      <c r="AA68" s="44" t="s">
        <v>39</v>
      </c>
      <c r="AB68" s="44" t="s">
        <v>41</v>
      </c>
      <c r="AC68" s="45" t="s">
        <v>67</v>
      </c>
      <c r="AD68" s="46" t="s">
        <v>9</v>
      </c>
    </row>
    <row r="69" spans="1:30" ht="18" customHeight="1">
      <c r="A69" s="95">
        <f>'Startovní listina'!A15</f>
        <v>12</v>
      </c>
      <c r="B69" s="98" t="str">
        <f>'Startovní listina'!B15</f>
        <v>Plaček Jiří st.</v>
      </c>
      <c r="C69" s="39" t="s">
        <v>5</v>
      </c>
      <c r="D69" s="54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6"/>
      <c r="AC69" s="57"/>
      <c r="AD69" s="101"/>
    </row>
    <row r="70" spans="1:30" ht="18" customHeight="1">
      <c r="A70" s="96"/>
      <c r="B70" s="99"/>
      <c r="C70" s="40" t="s">
        <v>6</v>
      </c>
      <c r="D70" s="58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60"/>
      <c r="AC70" s="61"/>
      <c r="AD70" s="102"/>
    </row>
    <row r="71" spans="1:30" ht="18" customHeight="1">
      <c r="A71" s="96"/>
      <c r="B71" s="99"/>
      <c r="C71" s="40" t="s">
        <v>7</v>
      </c>
      <c r="D71" s="58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60"/>
      <c r="AC71" s="61"/>
      <c r="AD71" s="102"/>
    </row>
    <row r="72" spans="1:30" ht="18" customHeight="1">
      <c r="A72" s="97"/>
      <c r="B72" s="100"/>
      <c r="C72" s="41" t="s">
        <v>8</v>
      </c>
      <c r="D72" s="62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4"/>
      <c r="AC72" s="65"/>
      <c r="AD72" s="103"/>
    </row>
    <row r="73" spans="1:30" ht="20.25">
      <c r="A73" s="53" t="s">
        <v>69</v>
      </c>
      <c r="B73" s="48"/>
    </row>
    <row r="74" spans="1:30">
      <c r="A74" s="36" t="s">
        <v>66</v>
      </c>
      <c r="B74" s="37" t="s">
        <v>2</v>
      </c>
      <c r="C74" s="49"/>
      <c r="D74" s="43" t="s">
        <v>11</v>
      </c>
      <c r="E74" s="44" t="s">
        <v>13</v>
      </c>
      <c r="F74" s="44" t="s">
        <v>14</v>
      </c>
      <c r="G74" s="44" t="s">
        <v>15</v>
      </c>
      <c r="H74" s="44" t="s">
        <v>16</v>
      </c>
      <c r="I74" s="44" t="s">
        <v>17</v>
      </c>
      <c r="J74" s="44" t="s">
        <v>18</v>
      </c>
      <c r="K74" s="44" t="s">
        <v>20</v>
      </c>
      <c r="L74" s="44" t="s">
        <v>21</v>
      </c>
      <c r="M74" s="44" t="s">
        <v>22</v>
      </c>
      <c r="N74" s="44" t="s">
        <v>23</v>
      </c>
      <c r="O74" s="44" t="s">
        <v>24</v>
      </c>
      <c r="P74" s="44" t="s">
        <v>25</v>
      </c>
      <c r="Q74" s="44" t="s">
        <v>26</v>
      </c>
      <c r="R74" s="44" t="s">
        <v>28</v>
      </c>
      <c r="S74" s="44" t="s">
        <v>29</v>
      </c>
      <c r="T74" s="44" t="s">
        <v>30</v>
      </c>
      <c r="U74" s="44" t="s">
        <v>31</v>
      </c>
      <c r="V74" s="44" t="s">
        <v>33</v>
      </c>
      <c r="W74" s="44" t="s">
        <v>34</v>
      </c>
      <c r="X74" s="44" t="s">
        <v>35</v>
      </c>
      <c r="Y74" s="44" t="s">
        <v>36</v>
      </c>
      <c r="Z74" s="44" t="s">
        <v>37</v>
      </c>
      <c r="AA74" s="44" t="s">
        <v>39</v>
      </c>
      <c r="AB74" s="44" t="s">
        <v>41</v>
      </c>
      <c r="AC74" s="45" t="s">
        <v>67</v>
      </c>
      <c r="AD74" s="46" t="s">
        <v>9</v>
      </c>
    </row>
    <row r="75" spans="1:30" ht="18" customHeight="1">
      <c r="A75" s="95">
        <f>'Startovní listina'!A16</f>
        <v>13</v>
      </c>
      <c r="B75" s="104" t="str">
        <f>'Startovní listina'!B16</f>
        <v>Brázda Daniel</v>
      </c>
      <c r="C75" s="50" t="s">
        <v>5</v>
      </c>
      <c r="D75" s="54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6"/>
      <c r="AC75" s="57"/>
      <c r="AD75" s="101"/>
    </row>
    <row r="76" spans="1:30" ht="18" customHeight="1">
      <c r="A76" s="96"/>
      <c r="B76" s="105"/>
      <c r="C76" s="51" t="s">
        <v>6</v>
      </c>
      <c r="D76" s="58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60"/>
      <c r="AC76" s="61"/>
      <c r="AD76" s="102"/>
    </row>
    <row r="77" spans="1:30" ht="18" customHeight="1">
      <c r="A77" s="96"/>
      <c r="B77" s="105"/>
      <c r="C77" s="51" t="s">
        <v>7</v>
      </c>
      <c r="D77" s="58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60"/>
      <c r="AC77" s="61"/>
      <c r="AD77" s="102"/>
    </row>
    <row r="78" spans="1:30" ht="18" customHeight="1">
      <c r="A78" s="97"/>
      <c r="B78" s="106"/>
      <c r="C78" s="52" t="s">
        <v>8</v>
      </c>
      <c r="D78" s="62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4"/>
      <c r="AC78" s="65"/>
      <c r="AD78" s="103"/>
    </row>
    <row r="79" spans="1:30" ht="6" customHeight="1"/>
    <row r="80" spans="1:30">
      <c r="A80" s="36" t="s">
        <v>66</v>
      </c>
      <c r="B80" s="42" t="s">
        <v>2</v>
      </c>
      <c r="C80" s="38"/>
      <c r="D80" s="43" t="s">
        <v>11</v>
      </c>
      <c r="E80" s="44" t="s">
        <v>13</v>
      </c>
      <c r="F80" s="44" t="s">
        <v>14</v>
      </c>
      <c r="G80" s="44" t="s">
        <v>15</v>
      </c>
      <c r="H80" s="44" t="s">
        <v>16</v>
      </c>
      <c r="I80" s="44" t="s">
        <v>17</v>
      </c>
      <c r="J80" s="44" t="s">
        <v>18</v>
      </c>
      <c r="K80" s="44" t="s">
        <v>20</v>
      </c>
      <c r="L80" s="44" t="s">
        <v>21</v>
      </c>
      <c r="M80" s="44" t="s">
        <v>22</v>
      </c>
      <c r="N80" s="44" t="s">
        <v>23</v>
      </c>
      <c r="O80" s="44" t="s">
        <v>24</v>
      </c>
      <c r="P80" s="44" t="s">
        <v>25</v>
      </c>
      <c r="Q80" s="44" t="s">
        <v>26</v>
      </c>
      <c r="R80" s="44" t="s">
        <v>28</v>
      </c>
      <c r="S80" s="44" t="s">
        <v>29</v>
      </c>
      <c r="T80" s="44" t="s">
        <v>30</v>
      </c>
      <c r="U80" s="44" t="s">
        <v>31</v>
      </c>
      <c r="V80" s="44" t="s">
        <v>33</v>
      </c>
      <c r="W80" s="44" t="s">
        <v>34</v>
      </c>
      <c r="X80" s="44" t="s">
        <v>35</v>
      </c>
      <c r="Y80" s="44" t="s">
        <v>36</v>
      </c>
      <c r="Z80" s="44" t="s">
        <v>37</v>
      </c>
      <c r="AA80" s="44" t="s">
        <v>39</v>
      </c>
      <c r="AB80" s="44" t="s">
        <v>41</v>
      </c>
      <c r="AC80" s="45" t="s">
        <v>67</v>
      </c>
      <c r="AD80" s="46" t="s">
        <v>9</v>
      </c>
    </row>
    <row r="81" spans="1:30" ht="18" customHeight="1">
      <c r="A81" s="95">
        <f>'Startovní listina'!A17</f>
        <v>14</v>
      </c>
      <c r="B81" s="98" t="str">
        <f>'Startovní listina'!B17</f>
        <v>Paroubek Jindřich</v>
      </c>
      <c r="C81" s="39" t="s">
        <v>5</v>
      </c>
      <c r="D81" s="54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6"/>
      <c r="AC81" s="57"/>
      <c r="AD81" s="101"/>
    </row>
    <row r="82" spans="1:30" ht="18" customHeight="1">
      <c r="A82" s="96"/>
      <c r="B82" s="99"/>
      <c r="C82" s="40" t="s">
        <v>6</v>
      </c>
      <c r="D82" s="58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60"/>
      <c r="AC82" s="61"/>
      <c r="AD82" s="102"/>
    </row>
    <row r="83" spans="1:30" ht="18" customHeight="1">
      <c r="A83" s="96"/>
      <c r="B83" s="99"/>
      <c r="C83" s="40" t="s">
        <v>7</v>
      </c>
      <c r="D83" s="58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60"/>
      <c r="AC83" s="61"/>
      <c r="AD83" s="102"/>
    </row>
    <row r="84" spans="1:30" ht="18" customHeight="1">
      <c r="A84" s="97"/>
      <c r="B84" s="100"/>
      <c r="C84" s="41" t="s">
        <v>8</v>
      </c>
      <c r="D84" s="62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4"/>
      <c r="AC84" s="65"/>
      <c r="AD84" s="103"/>
    </row>
    <row r="85" spans="1:30" ht="6" customHeight="1"/>
    <row r="86" spans="1:30">
      <c r="A86" s="36" t="s">
        <v>66</v>
      </c>
      <c r="B86" s="42" t="s">
        <v>2</v>
      </c>
      <c r="C86" s="38"/>
      <c r="D86" s="43" t="s">
        <v>11</v>
      </c>
      <c r="E86" s="44" t="s">
        <v>13</v>
      </c>
      <c r="F86" s="44" t="s">
        <v>14</v>
      </c>
      <c r="G86" s="44" t="s">
        <v>15</v>
      </c>
      <c r="H86" s="44" t="s">
        <v>16</v>
      </c>
      <c r="I86" s="44" t="s">
        <v>17</v>
      </c>
      <c r="J86" s="44" t="s">
        <v>18</v>
      </c>
      <c r="K86" s="44" t="s">
        <v>20</v>
      </c>
      <c r="L86" s="44" t="s">
        <v>21</v>
      </c>
      <c r="M86" s="44" t="s">
        <v>22</v>
      </c>
      <c r="N86" s="44" t="s">
        <v>23</v>
      </c>
      <c r="O86" s="44" t="s">
        <v>24</v>
      </c>
      <c r="P86" s="44" t="s">
        <v>25</v>
      </c>
      <c r="Q86" s="44" t="s">
        <v>26</v>
      </c>
      <c r="R86" s="44" t="s">
        <v>28</v>
      </c>
      <c r="S86" s="44" t="s">
        <v>29</v>
      </c>
      <c r="T86" s="44" t="s">
        <v>30</v>
      </c>
      <c r="U86" s="44" t="s">
        <v>31</v>
      </c>
      <c r="V86" s="44" t="s">
        <v>33</v>
      </c>
      <c r="W86" s="44" t="s">
        <v>34</v>
      </c>
      <c r="X86" s="44" t="s">
        <v>35</v>
      </c>
      <c r="Y86" s="44" t="s">
        <v>36</v>
      </c>
      <c r="Z86" s="44" t="s">
        <v>37</v>
      </c>
      <c r="AA86" s="44" t="s">
        <v>39</v>
      </c>
      <c r="AB86" s="44" t="s">
        <v>41</v>
      </c>
      <c r="AC86" s="45" t="s">
        <v>67</v>
      </c>
      <c r="AD86" s="46" t="s">
        <v>9</v>
      </c>
    </row>
    <row r="87" spans="1:30" ht="18" customHeight="1">
      <c r="A87" s="95">
        <f>'Startovní listina'!A18</f>
        <v>15</v>
      </c>
      <c r="B87" s="98" t="str">
        <f>'Startovní listina'!B18</f>
        <v>Matějík Miroslav st.</v>
      </c>
      <c r="C87" s="39" t="s">
        <v>5</v>
      </c>
      <c r="D87" s="54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6"/>
      <c r="AC87" s="57"/>
      <c r="AD87" s="101"/>
    </row>
    <row r="88" spans="1:30" ht="18" customHeight="1">
      <c r="A88" s="96"/>
      <c r="B88" s="99"/>
      <c r="C88" s="40" t="s">
        <v>6</v>
      </c>
      <c r="D88" s="58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60"/>
      <c r="AC88" s="61"/>
      <c r="AD88" s="102"/>
    </row>
    <row r="89" spans="1:30" ht="18" customHeight="1">
      <c r="A89" s="96"/>
      <c r="B89" s="99"/>
      <c r="C89" s="40" t="s">
        <v>7</v>
      </c>
      <c r="D89" s="58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60"/>
      <c r="AC89" s="61"/>
      <c r="AD89" s="102"/>
    </row>
    <row r="90" spans="1:30" ht="18" customHeight="1">
      <c r="A90" s="97"/>
      <c r="B90" s="100"/>
      <c r="C90" s="41" t="s">
        <v>8</v>
      </c>
      <c r="D90" s="62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4"/>
      <c r="AC90" s="65"/>
      <c r="AD90" s="103"/>
    </row>
    <row r="91" spans="1:30" ht="6" customHeight="1"/>
    <row r="92" spans="1:30">
      <c r="A92" s="36" t="s">
        <v>66</v>
      </c>
      <c r="B92" s="42" t="s">
        <v>2</v>
      </c>
      <c r="C92" s="38"/>
      <c r="D92" s="43" t="s">
        <v>11</v>
      </c>
      <c r="E92" s="44" t="s">
        <v>13</v>
      </c>
      <c r="F92" s="44" t="s">
        <v>14</v>
      </c>
      <c r="G92" s="44" t="s">
        <v>15</v>
      </c>
      <c r="H92" s="44" t="s">
        <v>16</v>
      </c>
      <c r="I92" s="44" t="s">
        <v>17</v>
      </c>
      <c r="J92" s="44" t="s">
        <v>18</v>
      </c>
      <c r="K92" s="44" t="s">
        <v>20</v>
      </c>
      <c r="L92" s="44" t="s">
        <v>21</v>
      </c>
      <c r="M92" s="44" t="s">
        <v>22</v>
      </c>
      <c r="N92" s="44" t="s">
        <v>23</v>
      </c>
      <c r="O92" s="44" t="s">
        <v>24</v>
      </c>
      <c r="P92" s="44" t="s">
        <v>25</v>
      </c>
      <c r="Q92" s="44" t="s">
        <v>26</v>
      </c>
      <c r="R92" s="44" t="s">
        <v>28</v>
      </c>
      <c r="S92" s="44" t="s">
        <v>29</v>
      </c>
      <c r="T92" s="44" t="s">
        <v>30</v>
      </c>
      <c r="U92" s="44" t="s">
        <v>31</v>
      </c>
      <c r="V92" s="44" t="s">
        <v>33</v>
      </c>
      <c r="W92" s="44" t="s">
        <v>34</v>
      </c>
      <c r="X92" s="44" t="s">
        <v>35</v>
      </c>
      <c r="Y92" s="44" t="s">
        <v>36</v>
      </c>
      <c r="Z92" s="44" t="s">
        <v>37</v>
      </c>
      <c r="AA92" s="44" t="s">
        <v>39</v>
      </c>
      <c r="AB92" s="44" t="s">
        <v>41</v>
      </c>
      <c r="AC92" s="45" t="s">
        <v>67</v>
      </c>
      <c r="AD92" s="46" t="s">
        <v>9</v>
      </c>
    </row>
    <row r="93" spans="1:30" ht="18" customHeight="1">
      <c r="A93" s="95">
        <f>'Startovní listina'!A19</f>
        <v>16</v>
      </c>
      <c r="B93" s="98" t="str">
        <f>'Startovní listina'!B19</f>
        <v>Novák Karel</v>
      </c>
      <c r="C93" s="39" t="s">
        <v>5</v>
      </c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6"/>
      <c r="AC93" s="57"/>
      <c r="AD93" s="101"/>
    </row>
    <row r="94" spans="1:30" ht="18" customHeight="1">
      <c r="A94" s="96"/>
      <c r="B94" s="99"/>
      <c r="C94" s="40" t="s">
        <v>6</v>
      </c>
      <c r="D94" s="58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60"/>
      <c r="AC94" s="61"/>
      <c r="AD94" s="102"/>
    </row>
    <row r="95" spans="1:30" ht="18" customHeight="1">
      <c r="A95" s="96"/>
      <c r="B95" s="99"/>
      <c r="C95" s="40" t="s">
        <v>7</v>
      </c>
      <c r="D95" s="58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60"/>
      <c r="AC95" s="61"/>
      <c r="AD95" s="102"/>
    </row>
    <row r="96" spans="1:30" ht="18" customHeight="1">
      <c r="A96" s="97"/>
      <c r="B96" s="100"/>
      <c r="C96" s="41" t="s">
        <v>8</v>
      </c>
      <c r="D96" s="62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4"/>
      <c r="AC96" s="65"/>
      <c r="AD96" s="103"/>
    </row>
    <row r="97" spans="1:30" ht="6" customHeight="1"/>
    <row r="98" spans="1:30">
      <c r="A98" s="36" t="s">
        <v>66</v>
      </c>
      <c r="B98" s="42" t="s">
        <v>2</v>
      </c>
      <c r="C98" s="38"/>
      <c r="D98" s="43" t="s">
        <v>11</v>
      </c>
      <c r="E98" s="44" t="s">
        <v>13</v>
      </c>
      <c r="F98" s="44" t="s">
        <v>14</v>
      </c>
      <c r="G98" s="44" t="s">
        <v>15</v>
      </c>
      <c r="H98" s="44" t="s">
        <v>16</v>
      </c>
      <c r="I98" s="44" t="s">
        <v>17</v>
      </c>
      <c r="J98" s="44" t="s">
        <v>18</v>
      </c>
      <c r="K98" s="44" t="s">
        <v>20</v>
      </c>
      <c r="L98" s="44" t="s">
        <v>21</v>
      </c>
      <c r="M98" s="44" t="s">
        <v>22</v>
      </c>
      <c r="N98" s="44" t="s">
        <v>23</v>
      </c>
      <c r="O98" s="44" t="s">
        <v>24</v>
      </c>
      <c r="P98" s="44" t="s">
        <v>25</v>
      </c>
      <c r="Q98" s="44" t="s">
        <v>26</v>
      </c>
      <c r="R98" s="44" t="s">
        <v>28</v>
      </c>
      <c r="S98" s="44" t="s">
        <v>29</v>
      </c>
      <c r="T98" s="44" t="s">
        <v>30</v>
      </c>
      <c r="U98" s="44" t="s">
        <v>31</v>
      </c>
      <c r="V98" s="44" t="s">
        <v>33</v>
      </c>
      <c r="W98" s="44" t="s">
        <v>34</v>
      </c>
      <c r="X98" s="44" t="s">
        <v>35</v>
      </c>
      <c r="Y98" s="44" t="s">
        <v>36</v>
      </c>
      <c r="Z98" s="44" t="s">
        <v>37</v>
      </c>
      <c r="AA98" s="44" t="s">
        <v>39</v>
      </c>
      <c r="AB98" s="44" t="s">
        <v>41</v>
      </c>
      <c r="AC98" s="45" t="s">
        <v>67</v>
      </c>
      <c r="AD98" s="46" t="s">
        <v>9</v>
      </c>
    </row>
    <row r="99" spans="1:30" ht="18" customHeight="1">
      <c r="A99" s="95">
        <f>'Startovní listina'!A20</f>
        <v>17</v>
      </c>
      <c r="B99" s="98" t="str">
        <f>'Startovní listina'!B20</f>
        <v>Rokos Pavel</v>
      </c>
      <c r="C99" s="39" t="s">
        <v>5</v>
      </c>
      <c r="D99" s="54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6"/>
      <c r="AC99" s="57"/>
      <c r="AD99" s="101"/>
    </row>
    <row r="100" spans="1:30" ht="18" customHeight="1">
      <c r="A100" s="96"/>
      <c r="B100" s="99"/>
      <c r="C100" s="40" t="s">
        <v>6</v>
      </c>
      <c r="D100" s="58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60"/>
      <c r="AC100" s="61"/>
      <c r="AD100" s="102"/>
    </row>
    <row r="101" spans="1:30" ht="18" customHeight="1">
      <c r="A101" s="96"/>
      <c r="B101" s="99"/>
      <c r="C101" s="40" t="s">
        <v>7</v>
      </c>
      <c r="D101" s="58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60"/>
      <c r="AC101" s="61"/>
      <c r="AD101" s="102"/>
    </row>
    <row r="102" spans="1:30" ht="18" customHeight="1">
      <c r="A102" s="97"/>
      <c r="B102" s="100"/>
      <c r="C102" s="41" t="s">
        <v>8</v>
      </c>
      <c r="D102" s="62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4"/>
      <c r="AC102" s="65"/>
      <c r="AD102" s="103"/>
    </row>
    <row r="103" spans="1:30" ht="6" customHeight="1"/>
    <row r="104" spans="1:30">
      <c r="A104" s="36" t="s">
        <v>66</v>
      </c>
      <c r="B104" s="42" t="s">
        <v>2</v>
      </c>
      <c r="C104" s="38"/>
      <c r="D104" s="43" t="s">
        <v>11</v>
      </c>
      <c r="E104" s="44" t="s">
        <v>13</v>
      </c>
      <c r="F104" s="44" t="s">
        <v>14</v>
      </c>
      <c r="G104" s="44" t="s">
        <v>15</v>
      </c>
      <c r="H104" s="44" t="s">
        <v>16</v>
      </c>
      <c r="I104" s="44" t="s">
        <v>17</v>
      </c>
      <c r="J104" s="44" t="s">
        <v>18</v>
      </c>
      <c r="K104" s="44" t="s">
        <v>20</v>
      </c>
      <c r="L104" s="44" t="s">
        <v>21</v>
      </c>
      <c r="M104" s="44" t="s">
        <v>22</v>
      </c>
      <c r="N104" s="44" t="s">
        <v>23</v>
      </c>
      <c r="O104" s="44" t="s">
        <v>24</v>
      </c>
      <c r="P104" s="44" t="s">
        <v>25</v>
      </c>
      <c r="Q104" s="44" t="s">
        <v>26</v>
      </c>
      <c r="R104" s="44" t="s">
        <v>28</v>
      </c>
      <c r="S104" s="44" t="s">
        <v>29</v>
      </c>
      <c r="T104" s="44" t="s">
        <v>30</v>
      </c>
      <c r="U104" s="44" t="s">
        <v>31</v>
      </c>
      <c r="V104" s="44" t="s">
        <v>33</v>
      </c>
      <c r="W104" s="44" t="s">
        <v>34</v>
      </c>
      <c r="X104" s="44" t="s">
        <v>35</v>
      </c>
      <c r="Y104" s="44" t="s">
        <v>36</v>
      </c>
      <c r="Z104" s="44" t="s">
        <v>37</v>
      </c>
      <c r="AA104" s="44" t="s">
        <v>39</v>
      </c>
      <c r="AB104" s="44" t="s">
        <v>41</v>
      </c>
      <c r="AC104" s="45" t="s">
        <v>67</v>
      </c>
      <c r="AD104" s="46" t="s">
        <v>9</v>
      </c>
    </row>
    <row r="105" spans="1:30" ht="18" customHeight="1">
      <c r="A105" s="95">
        <f>'Startovní listina'!A21</f>
        <v>18</v>
      </c>
      <c r="B105" s="98" t="str">
        <f>'Startovní listina'!B21</f>
        <v>Vít Tomáš</v>
      </c>
      <c r="C105" s="39" t="s">
        <v>5</v>
      </c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6"/>
      <c r="AC105" s="57"/>
      <c r="AD105" s="101"/>
    </row>
    <row r="106" spans="1:30" ht="18" customHeight="1">
      <c r="A106" s="96"/>
      <c r="B106" s="99"/>
      <c r="C106" s="40" t="s">
        <v>6</v>
      </c>
      <c r="D106" s="58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60"/>
      <c r="AC106" s="61"/>
      <c r="AD106" s="102"/>
    </row>
    <row r="107" spans="1:30" ht="18" customHeight="1">
      <c r="A107" s="96"/>
      <c r="B107" s="99"/>
      <c r="C107" s="40" t="s">
        <v>7</v>
      </c>
      <c r="D107" s="58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60"/>
      <c r="AC107" s="61"/>
      <c r="AD107" s="102"/>
    </row>
    <row r="108" spans="1:30" ht="18" customHeight="1">
      <c r="A108" s="97"/>
      <c r="B108" s="100"/>
      <c r="C108" s="41" t="s">
        <v>8</v>
      </c>
      <c r="D108" s="62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4"/>
      <c r="AC108" s="65"/>
      <c r="AD108" s="103"/>
    </row>
    <row r="109" spans="1:30" ht="20.25">
      <c r="A109" s="53" t="s">
        <v>70</v>
      </c>
      <c r="B109" s="48"/>
    </row>
    <row r="110" spans="1:30">
      <c r="A110" s="36" t="s">
        <v>66</v>
      </c>
      <c r="B110" s="37" t="s">
        <v>2</v>
      </c>
      <c r="C110" s="49"/>
      <c r="D110" s="43" t="s">
        <v>11</v>
      </c>
      <c r="E110" s="44" t="s">
        <v>13</v>
      </c>
      <c r="F110" s="44" t="s">
        <v>14</v>
      </c>
      <c r="G110" s="44" t="s">
        <v>15</v>
      </c>
      <c r="H110" s="44" t="s">
        <v>16</v>
      </c>
      <c r="I110" s="44" t="s">
        <v>17</v>
      </c>
      <c r="J110" s="44" t="s">
        <v>18</v>
      </c>
      <c r="K110" s="44" t="s">
        <v>20</v>
      </c>
      <c r="L110" s="44" t="s">
        <v>21</v>
      </c>
      <c r="M110" s="44" t="s">
        <v>22</v>
      </c>
      <c r="N110" s="44" t="s">
        <v>23</v>
      </c>
      <c r="O110" s="44" t="s">
        <v>24</v>
      </c>
      <c r="P110" s="44" t="s">
        <v>25</v>
      </c>
      <c r="Q110" s="44" t="s">
        <v>26</v>
      </c>
      <c r="R110" s="44" t="s">
        <v>28</v>
      </c>
      <c r="S110" s="44" t="s">
        <v>29</v>
      </c>
      <c r="T110" s="44" t="s">
        <v>30</v>
      </c>
      <c r="U110" s="44" t="s">
        <v>31</v>
      </c>
      <c r="V110" s="44" t="s">
        <v>33</v>
      </c>
      <c r="W110" s="44" t="s">
        <v>34</v>
      </c>
      <c r="X110" s="44" t="s">
        <v>35</v>
      </c>
      <c r="Y110" s="44" t="s">
        <v>36</v>
      </c>
      <c r="Z110" s="44" t="s">
        <v>37</v>
      </c>
      <c r="AA110" s="44" t="s">
        <v>39</v>
      </c>
      <c r="AB110" s="44" t="s">
        <v>41</v>
      </c>
      <c r="AC110" s="45" t="s">
        <v>67</v>
      </c>
      <c r="AD110" s="46" t="s">
        <v>9</v>
      </c>
    </row>
    <row r="111" spans="1:30" ht="18" customHeight="1">
      <c r="A111" s="95">
        <f>'Startovní listina'!A22</f>
        <v>19</v>
      </c>
      <c r="B111" s="104" t="str">
        <f>'Startovní listina'!B22</f>
        <v>Hartoš Jan</v>
      </c>
      <c r="C111" s="50" t="s">
        <v>5</v>
      </c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6"/>
      <c r="AC111" s="57"/>
      <c r="AD111" s="101"/>
    </row>
    <row r="112" spans="1:30" ht="18" customHeight="1">
      <c r="A112" s="96"/>
      <c r="B112" s="105"/>
      <c r="C112" s="51" t="s">
        <v>6</v>
      </c>
      <c r="D112" s="58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60"/>
      <c r="AC112" s="61"/>
      <c r="AD112" s="102"/>
    </row>
    <row r="113" spans="1:30" ht="18" customHeight="1">
      <c r="A113" s="96"/>
      <c r="B113" s="105"/>
      <c r="C113" s="51" t="s">
        <v>7</v>
      </c>
      <c r="D113" s="58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60"/>
      <c r="AC113" s="61"/>
      <c r="AD113" s="102"/>
    </row>
    <row r="114" spans="1:30" ht="18" customHeight="1">
      <c r="A114" s="97"/>
      <c r="B114" s="106"/>
      <c r="C114" s="52" t="s">
        <v>8</v>
      </c>
      <c r="D114" s="62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4"/>
      <c r="AC114" s="65"/>
      <c r="AD114" s="103"/>
    </row>
    <row r="115" spans="1:30" ht="6" customHeight="1"/>
    <row r="116" spans="1:30">
      <c r="A116" s="36" t="s">
        <v>66</v>
      </c>
      <c r="B116" s="42" t="s">
        <v>2</v>
      </c>
      <c r="C116" s="38"/>
      <c r="D116" s="43" t="s">
        <v>11</v>
      </c>
      <c r="E116" s="44" t="s">
        <v>13</v>
      </c>
      <c r="F116" s="44" t="s">
        <v>14</v>
      </c>
      <c r="G116" s="44" t="s">
        <v>15</v>
      </c>
      <c r="H116" s="44" t="s">
        <v>16</v>
      </c>
      <c r="I116" s="44" t="s">
        <v>17</v>
      </c>
      <c r="J116" s="44" t="s">
        <v>18</v>
      </c>
      <c r="K116" s="44" t="s">
        <v>20</v>
      </c>
      <c r="L116" s="44" t="s">
        <v>21</v>
      </c>
      <c r="M116" s="44" t="s">
        <v>22</v>
      </c>
      <c r="N116" s="44" t="s">
        <v>23</v>
      </c>
      <c r="O116" s="44" t="s">
        <v>24</v>
      </c>
      <c r="P116" s="44" t="s">
        <v>25</v>
      </c>
      <c r="Q116" s="44" t="s">
        <v>26</v>
      </c>
      <c r="R116" s="44" t="s">
        <v>28</v>
      </c>
      <c r="S116" s="44" t="s">
        <v>29</v>
      </c>
      <c r="T116" s="44" t="s">
        <v>30</v>
      </c>
      <c r="U116" s="44" t="s">
        <v>31</v>
      </c>
      <c r="V116" s="44" t="s">
        <v>33</v>
      </c>
      <c r="W116" s="44" t="s">
        <v>34</v>
      </c>
      <c r="X116" s="44" t="s">
        <v>35</v>
      </c>
      <c r="Y116" s="44" t="s">
        <v>36</v>
      </c>
      <c r="Z116" s="44" t="s">
        <v>37</v>
      </c>
      <c r="AA116" s="44" t="s">
        <v>39</v>
      </c>
      <c r="AB116" s="44" t="s">
        <v>41</v>
      </c>
      <c r="AC116" s="45" t="s">
        <v>67</v>
      </c>
      <c r="AD116" s="46" t="s">
        <v>9</v>
      </c>
    </row>
    <row r="117" spans="1:30" ht="18" customHeight="1">
      <c r="A117" s="95">
        <f>'Startovní listina'!A23</f>
        <v>20</v>
      </c>
      <c r="B117" s="98" t="str">
        <f>'Startovní listina'!B23</f>
        <v>Kovář Jan</v>
      </c>
      <c r="C117" s="39" t="s">
        <v>5</v>
      </c>
      <c r="D117" s="54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6"/>
      <c r="AC117" s="57"/>
      <c r="AD117" s="101"/>
    </row>
    <row r="118" spans="1:30" ht="18" customHeight="1">
      <c r="A118" s="96"/>
      <c r="B118" s="99"/>
      <c r="C118" s="40" t="s">
        <v>6</v>
      </c>
      <c r="D118" s="58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60"/>
      <c r="AC118" s="61"/>
      <c r="AD118" s="102"/>
    </row>
    <row r="119" spans="1:30" ht="18" customHeight="1">
      <c r="A119" s="96"/>
      <c r="B119" s="99"/>
      <c r="C119" s="40" t="s">
        <v>7</v>
      </c>
      <c r="D119" s="58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60"/>
      <c r="AC119" s="61"/>
      <c r="AD119" s="102"/>
    </row>
    <row r="120" spans="1:30" ht="18" customHeight="1">
      <c r="A120" s="97"/>
      <c r="B120" s="100"/>
      <c r="C120" s="41" t="s">
        <v>8</v>
      </c>
      <c r="D120" s="62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4"/>
      <c r="AC120" s="65"/>
      <c r="AD120" s="103"/>
    </row>
    <row r="121" spans="1:30" ht="6" customHeight="1"/>
    <row r="122" spans="1:30">
      <c r="A122" s="36" t="s">
        <v>66</v>
      </c>
      <c r="B122" s="42" t="s">
        <v>2</v>
      </c>
      <c r="C122" s="38"/>
      <c r="D122" s="43" t="s">
        <v>11</v>
      </c>
      <c r="E122" s="44" t="s">
        <v>13</v>
      </c>
      <c r="F122" s="44" t="s">
        <v>14</v>
      </c>
      <c r="G122" s="44" t="s">
        <v>15</v>
      </c>
      <c r="H122" s="44" t="s">
        <v>16</v>
      </c>
      <c r="I122" s="44" t="s">
        <v>17</v>
      </c>
      <c r="J122" s="44" t="s">
        <v>18</v>
      </c>
      <c r="K122" s="44" t="s">
        <v>20</v>
      </c>
      <c r="L122" s="44" t="s">
        <v>21</v>
      </c>
      <c r="M122" s="44" t="s">
        <v>22</v>
      </c>
      <c r="N122" s="44" t="s">
        <v>23</v>
      </c>
      <c r="O122" s="44" t="s">
        <v>24</v>
      </c>
      <c r="P122" s="44" t="s">
        <v>25</v>
      </c>
      <c r="Q122" s="44" t="s">
        <v>26</v>
      </c>
      <c r="R122" s="44" t="s">
        <v>28</v>
      </c>
      <c r="S122" s="44" t="s">
        <v>29</v>
      </c>
      <c r="T122" s="44" t="s">
        <v>30</v>
      </c>
      <c r="U122" s="44" t="s">
        <v>31</v>
      </c>
      <c r="V122" s="44" t="s">
        <v>33</v>
      </c>
      <c r="W122" s="44" t="s">
        <v>34</v>
      </c>
      <c r="X122" s="44" t="s">
        <v>35</v>
      </c>
      <c r="Y122" s="44" t="s">
        <v>36</v>
      </c>
      <c r="Z122" s="44" t="s">
        <v>37</v>
      </c>
      <c r="AA122" s="44" t="s">
        <v>39</v>
      </c>
      <c r="AB122" s="44" t="s">
        <v>41</v>
      </c>
      <c r="AC122" s="45" t="s">
        <v>67</v>
      </c>
      <c r="AD122" s="46" t="s">
        <v>9</v>
      </c>
    </row>
    <row r="123" spans="1:30" ht="18" customHeight="1">
      <c r="A123" s="95">
        <f>'Startovní listina'!A24</f>
        <v>21</v>
      </c>
      <c r="B123" s="98" t="str">
        <f>'Startovní listina'!B24</f>
        <v>Berčík Martin</v>
      </c>
      <c r="C123" s="39" t="s">
        <v>5</v>
      </c>
      <c r="D123" s="54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6"/>
      <c r="AC123" s="57"/>
      <c r="AD123" s="101"/>
    </row>
    <row r="124" spans="1:30" ht="18" customHeight="1">
      <c r="A124" s="96"/>
      <c r="B124" s="99"/>
      <c r="C124" s="40" t="s">
        <v>6</v>
      </c>
      <c r="D124" s="58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60"/>
      <c r="AC124" s="61"/>
      <c r="AD124" s="102"/>
    </row>
    <row r="125" spans="1:30" ht="18" customHeight="1">
      <c r="A125" s="96"/>
      <c r="B125" s="99"/>
      <c r="C125" s="40" t="s">
        <v>7</v>
      </c>
      <c r="D125" s="58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60"/>
      <c r="AC125" s="61"/>
      <c r="AD125" s="102"/>
    </row>
    <row r="126" spans="1:30" ht="18" customHeight="1">
      <c r="A126" s="97"/>
      <c r="B126" s="100"/>
      <c r="C126" s="41" t="s">
        <v>8</v>
      </c>
      <c r="D126" s="62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4"/>
      <c r="AC126" s="65"/>
      <c r="AD126" s="103"/>
    </row>
    <row r="127" spans="1:30" ht="6" customHeight="1"/>
    <row r="128" spans="1:30">
      <c r="A128" s="36" t="s">
        <v>66</v>
      </c>
      <c r="B128" s="42" t="s">
        <v>2</v>
      </c>
      <c r="C128" s="38"/>
      <c r="D128" s="43" t="s">
        <v>11</v>
      </c>
      <c r="E128" s="44" t="s">
        <v>13</v>
      </c>
      <c r="F128" s="44" t="s">
        <v>14</v>
      </c>
      <c r="G128" s="44" t="s">
        <v>15</v>
      </c>
      <c r="H128" s="44" t="s">
        <v>16</v>
      </c>
      <c r="I128" s="44" t="s">
        <v>17</v>
      </c>
      <c r="J128" s="44" t="s">
        <v>18</v>
      </c>
      <c r="K128" s="44" t="s">
        <v>20</v>
      </c>
      <c r="L128" s="44" t="s">
        <v>21</v>
      </c>
      <c r="M128" s="44" t="s">
        <v>22</v>
      </c>
      <c r="N128" s="44" t="s">
        <v>23</v>
      </c>
      <c r="O128" s="44" t="s">
        <v>24</v>
      </c>
      <c r="P128" s="44" t="s">
        <v>25</v>
      </c>
      <c r="Q128" s="44" t="s">
        <v>26</v>
      </c>
      <c r="R128" s="44" t="s">
        <v>28</v>
      </c>
      <c r="S128" s="44" t="s">
        <v>29</v>
      </c>
      <c r="T128" s="44" t="s">
        <v>30</v>
      </c>
      <c r="U128" s="44" t="s">
        <v>31</v>
      </c>
      <c r="V128" s="44" t="s">
        <v>33</v>
      </c>
      <c r="W128" s="44" t="s">
        <v>34</v>
      </c>
      <c r="X128" s="44" t="s">
        <v>35</v>
      </c>
      <c r="Y128" s="44" t="s">
        <v>36</v>
      </c>
      <c r="Z128" s="44" t="s">
        <v>37</v>
      </c>
      <c r="AA128" s="44" t="s">
        <v>39</v>
      </c>
      <c r="AB128" s="44" t="s">
        <v>41</v>
      </c>
      <c r="AC128" s="45" t="s">
        <v>67</v>
      </c>
      <c r="AD128" s="46" t="s">
        <v>9</v>
      </c>
    </row>
    <row r="129" spans="1:30" ht="18" customHeight="1">
      <c r="A129" s="95">
        <f>'Startovní listina'!A25</f>
        <v>22</v>
      </c>
      <c r="B129" s="98" t="str">
        <f>'Startovní listina'!B25</f>
        <v>Bořuta Martin</v>
      </c>
      <c r="C129" s="39" t="s">
        <v>5</v>
      </c>
      <c r="D129" s="54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6"/>
      <c r="AC129" s="57"/>
      <c r="AD129" s="101"/>
    </row>
    <row r="130" spans="1:30" ht="18" customHeight="1">
      <c r="A130" s="96"/>
      <c r="B130" s="99"/>
      <c r="C130" s="40" t="s">
        <v>6</v>
      </c>
      <c r="D130" s="58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60"/>
      <c r="AC130" s="61"/>
      <c r="AD130" s="102"/>
    </row>
    <row r="131" spans="1:30" ht="18" customHeight="1">
      <c r="A131" s="96"/>
      <c r="B131" s="99"/>
      <c r="C131" s="40" t="s">
        <v>7</v>
      </c>
      <c r="D131" s="58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60"/>
      <c r="AC131" s="61"/>
      <c r="AD131" s="102"/>
    </row>
    <row r="132" spans="1:30" ht="18" customHeight="1">
      <c r="A132" s="97"/>
      <c r="B132" s="100"/>
      <c r="C132" s="41" t="s">
        <v>8</v>
      </c>
      <c r="D132" s="62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4"/>
      <c r="AC132" s="65"/>
      <c r="AD132" s="103"/>
    </row>
    <row r="133" spans="1:30" ht="6" customHeight="1"/>
    <row r="134" spans="1:30">
      <c r="A134" s="36" t="s">
        <v>66</v>
      </c>
      <c r="B134" s="42" t="s">
        <v>2</v>
      </c>
      <c r="C134" s="38"/>
      <c r="D134" s="43" t="s">
        <v>11</v>
      </c>
      <c r="E134" s="44" t="s">
        <v>13</v>
      </c>
      <c r="F134" s="44" t="s">
        <v>14</v>
      </c>
      <c r="G134" s="44" t="s">
        <v>15</v>
      </c>
      <c r="H134" s="44" t="s">
        <v>16</v>
      </c>
      <c r="I134" s="44" t="s">
        <v>17</v>
      </c>
      <c r="J134" s="44" t="s">
        <v>18</v>
      </c>
      <c r="K134" s="44" t="s">
        <v>20</v>
      </c>
      <c r="L134" s="44" t="s">
        <v>21</v>
      </c>
      <c r="M134" s="44" t="s">
        <v>22</v>
      </c>
      <c r="N134" s="44" t="s">
        <v>23</v>
      </c>
      <c r="O134" s="44" t="s">
        <v>24</v>
      </c>
      <c r="P134" s="44" t="s">
        <v>25</v>
      </c>
      <c r="Q134" s="44" t="s">
        <v>26</v>
      </c>
      <c r="R134" s="44" t="s">
        <v>28</v>
      </c>
      <c r="S134" s="44" t="s">
        <v>29</v>
      </c>
      <c r="T134" s="44" t="s">
        <v>30</v>
      </c>
      <c r="U134" s="44" t="s">
        <v>31</v>
      </c>
      <c r="V134" s="44" t="s">
        <v>33</v>
      </c>
      <c r="W134" s="44" t="s">
        <v>34</v>
      </c>
      <c r="X134" s="44" t="s">
        <v>35</v>
      </c>
      <c r="Y134" s="44" t="s">
        <v>36</v>
      </c>
      <c r="Z134" s="44" t="s">
        <v>37</v>
      </c>
      <c r="AA134" s="44" t="s">
        <v>39</v>
      </c>
      <c r="AB134" s="44" t="s">
        <v>41</v>
      </c>
      <c r="AC134" s="45" t="s">
        <v>67</v>
      </c>
      <c r="AD134" s="46" t="s">
        <v>9</v>
      </c>
    </row>
    <row r="135" spans="1:30" ht="18" customHeight="1">
      <c r="A135" s="95">
        <f>'Startovní listina'!A26</f>
        <v>23</v>
      </c>
      <c r="B135" s="98" t="str">
        <f>'Startovní listina'!B26</f>
        <v>Zeman Milan</v>
      </c>
      <c r="C135" s="39" t="s">
        <v>5</v>
      </c>
      <c r="D135" s="54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6"/>
      <c r="AC135" s="57"/>
      <c r="AD135" s="101"/>
    </row>
    <row r="136" spans="1:30" ht="18" customHeight="1">
      <c r="A136" s="96"/>
      <c r="B136" s="99"/>
      <c r="C136" s="40" t="s">
        <v>6</v>
      </c>
      <c r="D136" s="58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60"/>
      <c r="AC136" s="61"/>
      <c r="AD136" s="102"/>
    </row>
    <row r="137" spans="1:30" ht="18" customHeight="1">
      <c r="A137" s="96"/>
      <c r="B137" s="99"/>
      <c r="C137" s="40" t="s">
        <v>7</v>
      </c>
      <c r="D137" s="58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60"/>
      <c r="AC137" s="61"/>
      <c r="AD137" s="102"/>
    </row>
    <row r="138" spans="1:30" ht="18" customHeight="1">
      <c r="A138" s="97"/>
      <c r="B138" s="100"/>
      <c r="C138" s="41" t="s">
        <v>8</v>
      </c>
      <c r="D138" s="62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4"/>
      <c r="AC138" s="65"/>
      <c r="AD138" s="103"/>
    </row>
    <row r="139" spans="1:30" ht="6" customHeight="1"/>
    <row r="140" spans="1:30">
      <c r="A140" s="36" t="s">
        <v>66</v>
      </c>
      <c r="B140" s="42" t="s">
        <v>2</v>
      </c>
      <c r="C140" s="38"/>
      <c r="D140" s="43" t="s">
        <v>11</v>
      </c>
      <c r="E140" s="44" t="s">
        <v>13</v>
      </c>
      <c r="F140" s="44" t="s">
        <v>14</v>
      </c>
      <c r="G140" s="44" t="s">
        <v>15</v>
      </c>
      <c r="H140" s="44" t="s">
        <v>16</v>
      </c>
      <c r="I140" s="44" t="s">
        <v>17</v>
      </c>
      <c r="J140" s="44" t="s">
        <v>18</v>
      </c>
      <c r="K140" s="44" t="s">
        <v>20</v>
      </c>
      <c r="L140" s="44" t="s">
        <v>21</v>
      </c>
      <c r="M140" s="44" t="s">
        <v>22</v>
      </c>
      <c r="N140" s="44" t="s">
        <v>23</v>
      </c>
      <c r="O140" s="44" t="s">
        <v>24</v>
      </c>
      <c r="P140" s="44" t="s">
        <v>25</v>
      </c>
      <c r="Q140" s="44" t="s">
        <v>26</v>
      </c>
      <c r="R140" s="44" t="s">
        <v>28</v>
      </c>
      <c r="S140" s="44" t="s">
        <v>29</v>
      </c>
      <c r="T140" s="44" t="s">
        <v>30</v>
      </c>
      <c r="U140" s="44" t="s">
        <v>31</v>
      </c>
      <c r="V140" s="44" t="s">
        <v>33</v>
      </c>
      <c r="W140" s="44" t="s">
        <v>34</v>
      </c>
      <c r="X140" s="44" t="s">
        <v>35</v>
      </c>
      <c r="Y140" s="44" t="s">
        <v>36</v>
      </c>
      <c r="Z140" s="44" t="s">
        <v>37</v>
      </c>
      <c r="AA140" s="44" t="s">
        <v>39</v>
      </c>
      <c r="AB140" s="44" t="s">
        <v>41</v>
      </c>
      <c r="AC140" s="45" t="s">
        <v>67</v>
      </c>
      <c r="AD140" s="46" t="s">
        <v>9</v>
      </c>
    </row>
    <row r="141" spans="1:30" ht="18" customHeight="1">
      <c r="A141" s="95">
        <f>'Startovní listina'!A27</f>
        <v>24</v>
      </c>
      <c r="B141" s="98" t="str">
        <f>'Startovní listina'!B27</f>
        <v>Bláha Jan</v>
      </c>
      <c r="C141" s="39" t="s">
        <v>5</v>
      </c>
      <c r="D141" s="54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6"/>
      <c r="AC141" s="57"/>
      <c r="AD141" s="101"/>
    </row>
    <row r="142" spans="1:30" ht="18" customHeight="1">
      <c r="A142" s="96"/>
      <c r="B142" s="99"/>
      <c r="C142" s="40" t="s">
        <v>6</v>
      </c>
      <c r="D142" s="58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60"/>
      <c r="AC142" s="61"/>
      <c r="AD142" s="102"/>
    </row>
    <row r="143" spans="1:30" ht="18" customHeight="1">
      <c r="A143" s="96"/>
      <c r="B143" s="99"/>
      <c r="C143" s="40" t="s">
        <v>7</v>
      </c>
      <c r="D143" s="58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60"/>
      <c r="AC143" s="61"/>
      <c r="AD143" s="102"/>
    </row>
    <row r="144" spans="1:30" ht="18" customHeight="1">
      <c r="A144" s="97"/>
      <c r="B144" s="100"/>
      <c r="C144" s="41" t="s">
        <v>8</v>
      </c>
      <c r="D144" s="62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4"/>
      <c r="AC144" s="65"/>
      <c r="AD144" s="103"/>
    </row>
    <row r="145" spans="1:30" ht="20.25">
      <c r="A145" s="53" t="s">
        <v>71</v>
      </c>
      <c r="B145" s="48"/>
    </row>
    <row r="146" spans="1:30">
      <c r="A146" s="36" t="s">
        <v>66</v>
      </c>
      <c r="B146" s="37" t="s">
        <v>2</v>
      </c>
      <c r="C146" s="49"/>
      <c r="D146" s="43" t="s">
        <v>11</v>
      </c>
      <c r="E146" s="44" t="s">
        <v>13</v>
      </c>
      <c r="F146" s="44" t="s">
        <v>14</v>
      </c>
      <c r="G146" s="44" t="s">
        <v>15</v>
      </c>
      <c r="H146" s="44" t="s">
        <v>16</v>
      </c>
      <c r="I146" s="44" t="s">
        <v>17</v>
      </c>
      <c r="J146" s="44" t="s">
        <v>18</v>
      </c>
      <c r="K146" s="44" t="s">
        <v>20</v>
      </c>
      <c r="L146" s="44" t="s">
        <v>21</v>
      </c>
      <c r="M146" s="44" t="s">
        <v>22</v>
      </c>
      <c r="N146" s="44" t="s">
        <v>23</v>
      </c>
      <c r="O146" s="44" t="s">
        <v>24</v>
      </c>
      <c r="P146" s="44" t="s">
        <v>25</v>
      </c>
      <c r="Q146" s="44" t="s">
        <v>26</v>
      </c>
      <c r="R146" s="44" t="s">
        <v>28</v>
      </c>
      <c r="S146" s="44" t="s">
        <v>29</v>
      </c>
      <c r="T146" s="44" t="s">
        <v>30</v>
      </c>
      <c r="U146" s="44" t="s">
        <v>31</v>
      </c>
      <c r="V146" s="44" t="s">
        <v>33</v>
      </c>
      <c r="W146" s="44" t="s">
        <v>34</v>
      </c>
      <c r="X146" s="44" t="s">
        <v>35</v>
      </c>
      <c r="Y146" s="44" t="s">
        <v>36</v>
      </c>
      <c r="Z146" s="44" t="s">
        <v>37</v>
      </c>
      <c r="AA146" s="44" t="s">
        <v>39</v>
      </c>
      <c r="AB146" s="44" t="s">
        <v>41</v>
      </c>
      <c r="AC146" s="45" t="s">
        <v>67</v>
      </c>
      <c r="AD146" s="46" t="s">
        <v>9</v>
      </c>
    </row>
    <row r="147" spans="1:30" ht="18" customHeight="1">
      <c r="A147" s="95">
        <f>'Startovní listina'!A28</f>
        <v>25</v>
      </c>
      <c r="B147" s="104" t="str">
        <f>'Startovní listina'!B28</f>
        <v>Daněk Josef</v>
      </c>
      <c r="C147" s="50" t="s">
        <v>5</v>
      </c>
      <c r="D147" s="54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6"/>
      <c r="AC147" s="57"/>
      <c r="AD147" s="101"/>
    </row>
    <row r="148" spans="1:30" ht="18" customHeight="1">
      <c r="A148" s="96"/>
      <c r="B148" s="105"/>
      <c r="C148" s="51" t="s">
        <v>6</v>
      </c>
      <c r="D148" s="58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60"/>
      <c r="AC148" s="61"/>
      <c r="AD148" s="102"/>
    </row>
    <row r="149" spans="1:30" ht="18" customHeight="1">
      <c r="A149" s="96"/>
      <c r="B149" s="105"/>
      <c r="C149" s="51" t="s">
        <v>7</v>
      </c>
      <c r="D149" s="58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60"/>
      <c r="AC149" s="61"/>
      <c r="AD149" s="102"/>
    </row>
    <row r="150" spans="1:30" ht="18" customHeight="1">
      <c r="A150" s="97"/>
      <c r="B150" s="106"/>
      <c r="C150" s="52" t="s">
        <v>8</v>
      </c>
      <c r="D150" s="62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4"/>
      <c r="AC150" s="65"/>
      <c r="AD150" s="103"/>
    </row>
    <row r="151" spans="1:30" ht="6" customHeight="1"/>
    <row r="152" spans="1:30">
      <c r="A152" s="36" t="s">
        <v>66</v>
      </c>
      <c r="B152" s="42" t="s">
        <v>2</v>
      </c>
      <c r="C152" s="38"/>
      <c r="D152" s="43" t="s">
        <v>11</v>
      </c>
      <c r="E152" s="44" t="s">
        <v>13</v>
      </c>
      <c r="F152" s="44" t="s">
        <v>14</v>
      </c>
      <c r="G152" s="44" t="s">
        <v>15</v>
      </c>
      <c r="H152" s="44" t="s">
        <v>16</v>
      </c>
      <c r="I152" s="44" t="s">
        <v>17</v>
      </c>
      <c r="J152" s="44" t="s">
        <v>18</v>
      </c>
      <c r="K152" s="44" t="s">
        <v>20</v>
      </c>
      <c r="L152" s="44" t="s">
        <v>21</v>
      </c>
      <c r="M152" s="44" t="s">
        <v>22</v>
      </c>
      <c r="N152" s="44" t="s">
        <v>23</v>
      </c>
      <c r="O152" s="44" t="s">
        <v>24</v>
      </c>
      <c r="P152" s="44" t="s">
        <v>25</v>
      </c>
      <c r="Q152" s="44" t="s">
        <v>26</v>
      </c>
      <c r="R152" s="44" t="s">
        <v>28</v>
      </c>
      <c r="S152" s="44" t="s">
        <v>29</v>
      </c>
      <c r="T152" s="44" t="s">
        <v>30</v>
      </c>
      <c r="U152" s="44" t="s">
        <v>31</v>
      </c>
      <c r="V152" s="44" t="s">
        <v>33</v>
      </c>
      <c r="W152" s="44" t="s">
        <v>34</v>
      </c>
      <c r="X152" s="44" t="s">
        <v>35</v>
      </c>
      <c r="Y152" s="44" t="s">
        <v>36</v>
      </c>
      <c r="Z152" s="44" t="s">
        <v>37</v>
      </c>
      <c r="AA152" s="44" t="s">
        <v>39</v>
      </c>
      <c r="AB152" s="44" t="s">
        <v>41</v>
      </c>
      <c r="AC152" s="45" t="s">
        <v>67</v>
      </c>
      <c r="AD152" s="46" t="s">
        <v>9</v>
      </c>
    </row>
    <row r="153" spans="1:30" ht="18" customHeight="1">
      <c r="A153" s="95">
        <f>'Startovní listina'!A29</f>
        <v>26</v>
      </c>
      <c r="B153" s="98" t="str">
        <f>'Startovní listina'!B29</f>
        <v>Havel Miroslav</v>
      </c>
      <c r="C153" s="39" t="s">
        <v>5</v>
      </c>
      <c r="D153" s="54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6"/>
      <c r="AC153" s="57"/>
      <c r="AD153" s="101"/>
    </row>
    <row r="154" spans="1:30" ht="18" customHeight="1">
      <c r="A154" s="96"/>
      <c r="B154" s="99"/>
      <c r="C154" s="40" t="s">
        <v>6</v>
      </c>
      <c r="D154" s="58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60"/>
      <c r="AC154" s="61"/>
      <c r="AD154" s="102"/>
    </row>
    <row r="155" spans="1:30" ht="18" customHeight="1">
      <c r="A155" s="96"/>
      <c r="B155" s="99"/>
      <c r="C155" s="40" t="s">
        <v>7</v>
      </c>
      <c r="D155" s="58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60"/>
      <c r="AC155" s="61"/>
      <c r="AD155" s="102"/>
    </row>
    <row r="156" spans="1:30" ht="18" customHeight="1">
      <c r="A156" s="97"/>
      <c r="B156" s="100"/>
      <c r="C156" s="41" t="s">
        <v>8</v>
      </c>
      <c r="D156" s="62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4"/>
      <c r="AC156" s="65"/>
      <c r="AD156" s="103"/>
    </row>
    <row r="157" spans="1:30" ht="6" customHeight="1"/>
    <row r="158" spans="1:30">
      <c r="A158" s="36" t="s">
        <v>66</v>
      </c>
      <c r="B158" s="42" t="s">
        <v>2</v>
      </c>
      <c r="C158" s="38"/>
      <c r="D158" s="43" t="s">
        <v>11</v>
      </c>
      <c r="E158" s="44" t="s">
        <v>13</v>
      </c>
      <c r="F158" s="44" t="s">
        <v>14</v>
      </c>
      <c r="G158" s="44" t="s">
        <v>15</v>
      </c>
      <c r="H158" s="44" t="s">
        <v>16</v>
      </c>
      <c r="I158" s="44" t="s">
        <v>17</v>
      </c>
      <c r="J158" s="44" t="s">
        <v>18</v>
      </c>
      <c r="K158" s="44" t="s">
        <v>20</v>
      </c>
      <c r="L158" s="44" t="s">
        <v>21</v>
      </c>
      <c r="M158" s="44" t="s">
        <v>22</v>
      </c>
      <c r="N158" s="44" t="s">
        <v>23</v>
      </c>
      <c r="O158" s="44" t="s">
        <v>24</v>
      </c>
      <c r="P158" s="44" t="s">
        <v>25</v>
      </c>
      <c r="Q158" s="44" t="s">
        <v>26</v>
      </c>
      <c r="R158" s="44" t="s">
        <v>28</v>
      </c>
      <c r="S158" s="44" t="s">
        <v>29</v>
      </c>
      <c r="T158" s="44" t="s">
        <v>30</v>
      </c>
      <c r="U158" s="44" t="s">
        <v>31</v>
      </c>
      <c r="V158" s="44" t="s">
        <v>33</v>
      </c>
      <c r="W158" s="44" t="s">
        <v>34</v>
      </c>
      <c r="X158" s="44" t="s">
        <v>35</v>
      </c>
      <c r="Y158" s="44" t="s">
        <v>36</v>
      </c>
      <c r="Z158" s="44" t="s">
        <v>37</v>
      </c>
      <c r="AA158" s="44" t="s">
        <v>39</v>
      </c>
      <c r="AB158" s="44" t="s">
        <v>41</v>
      </c>
      <c r="AC158" s="45" t="s">
        <v>67</v>
      </c>
      <c r="AD158" s="46" t="s">
        <v>9</v>
      </c>
    </row>
    <row r="159" spans="1:30" ht="18" customHeight="1">
      <c r="A159" s="95">
        <f>'Startovní listina'!A30</f>
        <v>27</v>
      </c>
      <c r="B159" s="98" t="str">
        <f>'Startovní listina'!B30</f>
        <v>Vaňhara Oldřich</v>
      </c>
      <c r="C159" s="39" t="s">
        <v>5</v>
      </c>
      <c r="D159" s="54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6"/>
      <c r="AC159" s="57"/>
      <c r="AD159" s="101"/>
    </row>
    <row r="160" spans="1:30" ht="18" customHeight="1">
      <c r="A160" s="96"/>
      <c r="B160" s="99"/>
      <c r="C160" s="40" t="s">
        <v>6</v>
      </c>
      <c r="D160" s="58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60"/>
      <c r="AC160" s="61"/>
      <c r="AD160" s="102"/>
    </row>
    <row r="161" spans="1:30" ht="18" customHeight="1">
      <c r="A161" s="96"/>
      <c r="B161" s="99"/>
      <c r="C161" s="40" t="s">
        <v>7</v>
      </c>
      <c r="D161" s="58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60"/>
      <c r="AC161" s="61"/>
      <c r="AD161" s="102"/>
    </row>
    <row r="162" spans="1:30" ht="18" customHeight="1">
      <c r="A162" s="97"/>
      <c r="B162" s="100"/>
      <c r="C162" s="41" t="s">
        <v>8</v>
      </c>
      <c r="D162" s="62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4"/>
      <c r="AC162" s="65"/>
      <c r="AD162" s="103"/>
    </row>
    <row r="163" spans="1:30" ht="6" customHeight="1"/>
    <row r="164" spans="1:30">
      <c r="A164" s="36" t="s">
        <v>66</v>
      </c>
      <c r="B164" s="42" t="s">
        <v>2</v>
      </c>
      <c r="C164" s="38"/>
      <c r="D164" s="43" t="s">
        <v>11</v>
      </c>
      <c r="E164" s="44" t="s">
        <v>13</v>
      </c>
      <c r="F164" s="44" t="s">
        <v>14</v>
      </c>
      <c r="G164" s="44" t="s">
        <v>15</v>
      </c>
      <c r="H164" s="44" t="s">
        <v>16</v>
      </c>
      <c r="I164" s="44" t="s">
        <v>17</v>
      </c>
      <c r="J164" s="44" t="s">
        <v>18</v>
      </c>
      <c r="K164" s="44" t="s">
        <v>20</v>
      </c>
      <c r="L164" s="44" t="s">
        <v>21</v>
      </c>
      <c r="M164" s="44" t="s">
        <v>22</v>
      </c>
      <c r="N164" s="44" t="s">
        <v>23</v>
      </c>
      <c r="O164" s="44" t="s">
        <v>24</v>
      </c>
      <c r="P164" s="44" t="s">
        <v>25</v>
      </c>
      <c r="Q164" s="44" t="s">
        <v>26</v>
      </c>
      <c r="R164" s="44" t="s">
        <v>28</v>
      </c>
      <c r="S164" s="44" t="s">
        <v>29</v>
      </c>
      <c r="T164" s="44" t="s">
        <v>30</v>
      </c>
      <c r="U164" s="44" t="s">
        <v>31</v>
      </c>
      <c r="V164" s="44" t="s">
        <v>33</v>
      </c>
      <c r="W164" s="44" t="s">
        <v>34</v>
      </c>
      <c r="X164" s="44" t="s">
        <v>35</v>
      </c>
      <c r="Y164" s="44" t="s">
        <v>36</v>
      </c>
      <c r="Z164" s="44" t="s">
        <v>37</v>
      </c>
      <c r="AA164" s="44" t="s">
        <v>39</v>
      </c>
      <c r="AB164" s="44" t="s">
        <v>41</v>
      </c>
      <c r="AC164" s="45" t="s">
        <v>67</v>
      </c>
      <c r="AD164" s="46" t="s">
        <v>9</v>
      </c>
    </row>
    <row r="165" spans="1:30" ht="18" customHeight="1">
      <c r="A165" s="95">
        <f>'Startovní listina'!A31</f>
        <v>28</v>
      </c>
      <c r="B165" s="98" t="str">
        <f>'Startovní listina'!B31</f>
        <v>Lipták Jiří</v>
      </c>
      <c r="C165" s="39" t="s">
        <v>5</v>
      </c>
      <c r="D165" s="54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6"/>
      <c r="AC165" s="57"/>
      <c r="AD165" s="101"/>
    </row>
    <row r="166" spans="1:30" ht="18" customHeight="1">
      <c r="A166" s="96"/>
      <c r="B166" s="99"/>
      <c r="C166" s="40" t="s">
        <v>6</v>
      </c>
      <c r="D166" s="58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60"/>
      <c r="AC166" s="61"/>
      <c r="AD166" s="102"/>
    </row>
    <row r="167" spans="1:30" ht="18" customHeight="1">
      <c r="A167" s="96"/>
      <c r="B167" s="99"/>
      <c r="C167" s="40" t="s">
        <v>7</v>
      </c>
      <c r="D167" s="58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60"/>
      <c r="AC167" s="61"/>
      <c r="AD167" s="102"/>
    </row>
    <row r="168" spans="1:30" ht="18" customHeight="1">
      <c r="A168" s="97"/>
      <c r="B168" s="100"/>
      <c r="C168" s="41" t="s">
        <v>8</v>
      </c>
      <c r="D168" s="62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4"/>
      <c r="AC168" s="65"/>
      <c r="AD168" s="103"/>
    </row>
    <row r="169" spans="1:30" ht="6" customHeight="1"/>
    <row r="170" spans="1:30">
      <c r="A170" s="36" t="s">
        <v>66</v>
      </c>
      <c r="B170" s="42" t="s">
        <v>2</v>
      </c>
      <c r="C170" s="38"/>
      <c r="D170" s="43" t="s">
        <v>11</v>
      </c>
      <c r="E170" s="44" t="s">
        <v>13</v>
      </c>
      <c r="F170" s="44" t="s">
        <v>14</v>
      </c>
      <c r="G170" s="44" t="s">
        <v>15</v>
      </c>
      <c r="H170" s="44" t="s">
        <v>16</v>
      </c>
      <c r="I170" s="44" t="s">
        <v>17</v>
      </c>
      <c r="J170" s="44" t="s">
        <v>18</v>
      </c>
      <c r="K170" s="44" t="s">
        <v>20</v>
      </c>
      <c r="L170" s="44" t="s">
        <v>21</v>
      </c>
      <c r="M170" s="44" t="s">
        <v>22</v>
      </c>
      <c r="N170" s="44" t="s">
        <v>23</v>
      </c>
      <c r="O170" s="44" t="s">
        <v>24</v>
      </c>
      <c r="P170" s="44" t="s">
        <v>25</v>
      </c>
      <c r="Q170" s="44" t="s">
        <v>26</v>
      </c>
      <c r="R170" s="44" t="s">
        <v>28</v>
      </c>
      <c r="S170" s="44" t="s">
        <v>29</v>
      </c>
      <c r="T170" s="44" t="s">
        <v>30</v>
      </c>
      <c r="U170" s="44" t="s">
        <v>31</v>
      </c>
      <c r="V170" s="44" t="s">
        <v>33</v>
      </c>
      <c r="W170" s="44" t="s">
        <v>34</v>
      </c>
      <c r="X170" s="44" t="s">
        <v>35</v>
      </c>
      <c r="Y170" s="44" t="s">
        <v>36</v>
      </c>
      <c r="Z170" s="44" t="s">
        <v>37</v>
      </c>
      <c r="AA170" s="44" t="s">
        <v>39</v>
      </c>
      <c r="AB170" s="44" t="s">
        <v>41</v>
      </c>
      <c r="AC170" s="45" t="s">
        <v>67</v>
      </c>
      <c r="AD170" s="46" t="s">
        <v>9</v>
      </c>
    </row>
    <row r="171" spans="1:30" ht="18" customHeight="1">
      <c r="A171" s="95">
        <f>'Startovní listina'!A32</f>
        <v>29</v>
      </c>
      <c r="B171" s="98" t="str">
        <f>'Startovní listina'!B32</f>
        <v>Smékal Petr</v>
      </c>
      <c r="C171" s="39" t="s">
        <v>5</v>
      </c>
      <c r="D171" s="54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6"/>
      <c r="AC171" s="57"/>
      <c r="AD171" s="101"/>
    </row>
    <row r="172" spans="1:30" ht="18" customHeight="1">
      <c r="A172" s="96"/>
      <c r="B172" s="99"/>
      <c r="C172" s="40" t="s">
        <v>6</v>
      </c>
      <c r="D172" s="58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60"/>
      <c r="AC172" s="61"/>
      <c r="AD172" s="102"/>
    </row>
    <row r="173" spans="1:30" ht="18" customHeight="1">
      <c r="A173" s="96"/>
      <c r="B173" s="99"/>
      <c r="C173" s="40" t="s">
        <v>7</v>
      </c>
      <c r="D173" s="58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60"/>
      <c r="AC173" s="61"/>
      <c r="AD173" s="102"/>
    </row>
    <row r="174" spans="1:30" ht="18" customHeight="1">
      <c r="A174" s="97"/>
      <c r="B174" s="100"/>
      <c r="C174" s="41" t="s">
        <v>8</v>
      </c>
      <c r="D174" s="62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4"/>
      <c r="AC174" s="65"/>
      <c r="AD174" s="103"/>
    </row>
    <row r="175" spans="1:30" ht="6" customHeight="1"/>
    <row r="176" spans="1:30">
      <c r="A176" s="36" t="s">
        <v>66</v>
      </c>
      <c r="B176" s="42" t="s">
        <v>2</v>
      </c>
      <c r="C176" s="38"/>
      <c r="D176" s="43" t="s">
        <v>11</v>
      </c>
      <c r="E176" s="44" t="s">
        <v>13</v>
      </c>
      <c r="F176" s="44" t="s">
        <v>14</v>
      </c>
      <c r="G176" s="44" t="s">
        <v>15</v>
      </c>
      <c r="H176" s="44" t="s">
        <v>16</v>
      </c>
      <c r="I176" s="44" t="s">
        <v>17</v>
      </c>
      <c r="J176" s="44" t="s">
        <v>18</v>
      </c>
      <c r="K176" s="44" t="s">
        <v>20</v>
      </c>
      <c r="L176" s="44" t="s">
        <v>21</v>
      </c>
      <c r="M176" s="44" t="s">
        <v>22</v>
      </c>
      <c r="N176" s="44" t="s">
        <v>23</v>
      </c>
      <c r="O176" s="44" t="s">
        <v>24</v>
      </c>
      <c r="P176" s="44" t="s">
        <v>25</v>
      </c>
      <c r="Q176" s="44" t="s">
        <v>26</v>
      </c>
      <c r="R176" s="44" t="s">
        <v>28</v>
      </c>
      <c r="S176" s="44" t="s">
        <v>29</v>
      </c>
      <c r="T176" s="44" t="s">
        <v>30</v>
      </c>
      <c r="U176" s="44" t="s">
        <v>31</v>
      </c>
      <c r="V176" s="44" t="s">
        <v>33</v>
      </c>
      <c r="W176" s="44" t="s">
        <v>34</v>
      </c>
      <c r="X176" s="44" t="s">
        <v>35</v>
      </c>
      <c r="Y176" s="44" t="s">
        <v>36</v>
      </c>
      <c r="Z176" s="44" t="s">
        <v>37</v>
      </c>
      <c r="AA176" s="44" t="s">
        <v>39</v>
      </c>
      <c r="AB176" s="44" t="s">
        <v>41</v>
      </c>
      <c r="AC176" s="45" t="s">
        <v>67</v>
      </c>
      <c r="AD176" s="46" t="s">
        <v>9</v>
      </c>
    </row>
    <row r="177" spans="1:30" ht="18" customHeight="1">
      <c r="A177" s="95">
        <f>'Startovní listina'!A33</f>
        <v>30</v>
      </c>
      <c r="B177" s="98" t="str">
        <f>'Startovní listina'!B33</f>
        <v>Matějík Miroslav ml.</v>
      </c>
      <c r="C177" s="39" t="s">
        <v>5</v>
      </c>
      <c r="D177" s="54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6"/>
      <c r="AC177" s="57"/>
      <c r="AD177" s="101"/>
    </row>
    <row r="178" spans="1:30" ht="18" customHeight="1">
      <c r="A178" s="96"/>
      <c r="B178" s="99"/>
      <c r="C178" s="40" t="s">
        <v>6</v>
      </c>
      <c r="D178" s="58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60"/>
      <c r="AC178" s="61"/>
      <c r="AD178" s="102"/>
    </row>
    <row r="179" spans="1:30" ht="18" customHeight="1">
      <c r="A179" s="96"/>
      <c r="B179" s="99"/>
      <c r="C179" s="40" t="s">
        <v>7</v>
      </c>
      <c r="D179" s="58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60"/>
      <c r="AC179" s="61"/>
      <c r="AD179" s="102"/>
    </row>
    <row r="180" spans="1:30" ht="18" customHeight="1">
      <c r="A180" s="97"/>
      <c r="B180" s="100"/>
      <c r="C180" s="41" t="s">
        <v>8</v>
      </c>
      <c r="D180" s="62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4"/>
      <c r="AC180" s="65"/>
      <c r="AD180" s="103"/>
    </row>
    <row r="181" spans="1:30" ht="20.25">
      <c r="A181" s="53" t="s">
        <v>72</v>
      </c>
      <c r="B181" s="48"/>
    </row>
    <row r="182" spans="1:30">
      <c r="A182" s="36" t="s">
        <v>66</v>
      </c>
      <c r="B182" s="37" t="s">
        <v>2</v>
      </c>
      <c r="C182" s="49"/>
      <c r="D182" s="43" t="s">
        <v>11</v>
      </c>
      <c r="E182" s="44" t="s">
        <v>13</v>
      </c>
      <c r="F182" s="44" t="s">
        <v>14</v>
      </c>
      <c r="G182" s="44" t="s">
        <v>15</v>
      </c>
      <c r="H182" s="44" t="s">
        <v>16</v>
      </c>
      <c r="I182" s="44" t="s">
        <v>17</v>
      </c>
      <c r="J182" s="44" t="s">
        <v>18</v>
      </c>
      <c r="K182" s="44" t="s">
        <v>20</v>
      </c>
      <c r="L182" s="44" t="s">
        <v>21</v>
      </c>
      <c r="M182" s="44" t="s">
        <v>22</v>
      </c>
      <c r="N182" s="44" t="s">
        <v>23</v>
      </c>
      <c r="O182" s="44" t="s">
        <v>24</v>
      </c>
      <c r="P182" s="44" t="s">
        <v>25</v>
      </c>
      <c r="Q182" s="44" t="s">
        <v>26</v>
      </c>
      <c r="R182" s="44" t="s">
        <v>28</v>
      </c>
      <c r="S182" s="44" t="s">
        <v>29</v>
      </c>
      <c r="T182" s="44" t="s">
        <v>30</v>
      </c>
      <c r="U182" s="44" t="s">
        <v>31</v>
      </c>
      <c r="V182" s="44" t="s">
        <v>33</v>
      </c>
      <c r="W182" s="44" t="s">
        <v>34</v>
      </c>
      <c r="X182" s="44" t="s">
        <v>35</v>
      </c>
      <c r="Y182" s="44" t="s">
        <v>36</v>
      </c>
      <c r="Z182" s="44" t="s">
        <v>37</v>
      </c>
      <c r="AA182" s="44" t="s">
        <v>39</v>
      </c>
      <c r="AB182" s="44" t="s">
        <v>41</v>
      </c>
      <c r="AC182" s="45" t="s">
        <v>67</v>
      </c>
      <c r="AD182" s="46" t="s">
        <v>9</v>
      </c>
    </row>
    <row r="183" spans="1:30" ht="18" customHeight="1">
      <c r="A183" s="95">
        <f>'Startovní listina'!A34</f>
        <v>31</v>
      </c>
      <c r="B183" s="104" t="str">
        <f>'Startovní listina'!B34</f>
        <v>Bednář František</v>
      </c>
      <c r="C183" s="50" t="s">
        <v>5</v>
      </c>
      <c r="D183" s="54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6"/>
      <c r="AC183" s="57"/>
      <c r="AD183" s="101"/>
    </row>
    <row r="184" spans="1:30" ht="18" customHeight="1">
      <c r="A184" s="96"/>
      <c r="B184" s="105"/>
      <c r="C184" s="51" t="s">
        <v>6</v>
      </c>
      <c r="D184" s="58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60"/>
      <c r="AC184" s="61"/>
      <c r="AD184" s="102"/>
    </row>
    <row r="185" spans="1:30" ht="18" customHeight="1">
      <c r="A185" s="96"/>
      <c r="B185" s="105"/>
      <c r="C185" s="51" t="s">
        <v>7</v>
      </c>
      <c r="D185" s="58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60"/>
      <c r="AC185" s="61"/>
      <c r="AD185" s="102"/>
    </row>
    <row r="186" spans="1:30" ht="18" customHeight="1">
      <c r="A186" s="97"/>
      <c r="B186" s="106"/>
      <c r="C186" s="52" t="s">
        <v>8</v>
      </c>
      <c r="D186" s="62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4"/>
      <c r="AC186" s="65"/>
      <c r="AD186" s="103"/>
    </row>
    <row r="187" spans="1:30" ht="6" customHeight="1"/>
    <row r="188" spans="1:30">
      <c r="A188" s="36" t="s">
        <v>66</v>
      </c>
      <c r="B188" s="42" t="s">
        <v>2</v>
      </c>
      <c r="C188" s="38"/>
      <c r="D188" s="43" t="s">
        <v>11</v>
      </c>
      <c r="E188" s="44" t="s">
        <v>13</v>
      </c>
      <c r="F188" s="44" t="s">
        <v>14</v>
      </c>
      <c r="G188" s="44" t="s">
        <v>15</v>
      </c>
      <c r="H188" s="44" t="s">
        <v>16</v>
      </c>
      <c r="I188" s="44" t="s">
        <v>17</v>
      </c>
      <c r="J188" s="44" t="s">
        <v>18</v>
      </c>
      <c r="K188" s="44" t="s">
        <v>20</v>
      </c>
      <c r="L188" s="44" t="s">
        <v>21</v>
      </c>
      <c r="M188" s="44" t="s">
        <v>22</v>
      </c>
      <c r="N188" s="44" t="s">
        <v>23</v>
      </c>
      <c r="O188" s="44" t="s">
        <v>24</v>
      </c>
      <c r="P188" s="44" t="s">
        <v>25</v>
      </c>
      <c r="Q188" s="44" t="s">
        <v>26</v>
      </c>
      <c r="R188" s="44" t="s">
        <v>28</v>
      </c>
      <c r="S188" s="44" t="s">
        <v>29</v>
      </c>
      <c r="T188" s="44" t="s">
        <v>30</v>
      </c>
      <c r="U188" s="44" t="s">
        <v>31</v>
      </c>
      <c r="V188" s="44" t="s">
        <v>33</v>
      </c>
      <c r="W188" s="44" t="s">
        <v>34</v>
      </c>
      <c r="X188" s="44" t="s">
        <v>35</v>
      </c>
      <c r="Y188" s="44" t="s">
        <v>36</v>
      </c>
      <c r="Z188" s="44" t="s">
        <v>37</v>
      </c>
      <c r="AA188" s="44" t="s">
        <v>39</v>
      </c>
      <c r="AB188" s="44" t="s">
        <v>41</v>
      </c>
      <c r="AC188" s="45" t="s">
        <v>67</v>
      </c>
      <c r="AD188" s="46" t="s">
        <v>9</v>
      </c>
    </row>
    <row r="189" spans="1:30" ht="18" customHeight="1">
      <c r="A189" s="95">
        <f>'Startovní listina'!A35</f>
        <v>32</v>
      </c>
      <c r="B189" s="98" t="str">
        <f>'Startovní listina'!B35</f>
        <v>Hošta Václav</v>
      </c>
      <c r="C189" s="39" t="s">
        <v>5</v>
      </c>
      <c r="D189" s="54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6"/>
      <c r="AC189" s="57"/>
      <c r="AD189" s="101"/>
    </row>
    <row r="190" spans="1:30" ht="18" customHeight="1">
      <c r="A190" s="96"/>
      <c r="B190" s="99"/>
      <c r="C190" s="40" t="s">
        <v>6</v>
      </c>
      <c r="D190" s="58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60"/>
      <c r="AC190" s="61"/>
      <c r="AD190" s="102"/>
    </row>
    <row r="191" spans="1:30" ht="18" customHeight="1">
      <c r="A191" s="96"/>
      <c r="B191" s="99"/>
      <c r="C191" s="40" t="s">
        <v>7</v>
      </c>
      <c r="D191" s="58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60"/>
      <c r="AC191" s="61"/>
      <c r="AD191" s="102"/>
    </row>
    <row r="192" spans="1:30" ht="18" customHeight="1">
      <c r="A192" s="97"/>
      <c r="B192" s="100"/>
      <c r="C192" s="41" t="s">
        <v>8</v>
      </c>
      <c r="D192" s="62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4"/>
      <c r="AC192" s="65"/>
      <c r="AD192" s="103"/>
    </row>
    <row r="193" spans="1:30" ht="6" customHeight="1"/>
    <row r="194" spans="1:30">
      <c r="A194" s="36" t="s">
        <v>66</v>
      </c>
      <c r="B194" s="42" t="s">
        <v>2</v>
      </c>
      <c r="C194" s="38"/>
      <c r="D194" s="43" t="s">
        <v>11</v>
      </c>
      <c r="E194" s="44" t="s">
        <v>13</v>
      </c>
      <c r="F194" s="44" t="s">
        <v>14</v>
      </c>
      <c r="G194" s="44" t="s">
        <v>15</v>
      </c>
      <c r="H194" s="44" t="s">
        <v>16</v>
      </c>
      <c r="I194" s="44" t="s">
        <v>17</v>
      </c>
      <c r="J194" s="44" t="s">
        <v>18</v>
      </c>
      <c r="K194" s="44" t="s">
        <v>20</v>
      </c>
      <c r="L194" s="44" t="s">
        <v>21</v>
      </c>
      <c r="M194" s="44" t="s">
        <v>22</v>
      </c>
      <c r="N194" s="44" t="s">
        <v>23</v>
      </c>
      <c r="O194" s="44" t="s">
        <v>24</v>
      </c>
      <c r="P194" s="44" t="s">
        <v>25</v>
      </c>
      <c r="Q194" s="44" t="s">
        <v>26</v>
      </c>
      <c r="R194" s="44" t="s">
        <v>28</v>
      </c>
      <c r="S194" s="44" t="s">
        <v>29</v>
      </c>
      <c r="T194" s="44" t="s">
        <v>30</v>
      </c>
      <c r="U194" s="44" t="s">
        <v>31</v>
      </c>
      <c r="V194" s="44" t="s">
        <v>33</v>
      </c>
      <c r="W194" s="44" t="s">
        <v>34</v>
      </c>
      <c r="X194" s="44" t="s">
        <v>35</v>
      </c>
      <c r="Y194" s="44" t="s">
        <v>36</v>
      </c>
      <c r="Z194" s="44" t="s">
        <v>37</v>
      </c>
      <c r="AA194" s="44" t="s">
        <v>39</v>
      </c>
      <c r="AB194" s="44" t="s">
        <v>41</v>
      </c>
      <c r="AC194" s="45" t="s">
        <v>67</v>
      </c>
      <c r="AD194" s="46" t="s">
        <v>9</v>
      </c>
    </row>
    <row r="195" spans="1:30" ht="18" customHeight="1">
      <c r="A195" s="95">
        <f>'Startovní listina'!A36</f>
        <v>33</v>
      </c>
      <c r="B195" s="98" t="str">
        <f>'Startovní listina'!B36</f>
        <v>Špaček Václav</v>
      </c>
      <c r="C195" s="39" t="s">
        <v>5</v>
      </c>
      <c r="D195" s="54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6"/>
      <c r="AC195" s="57"/>
      <c r="AD195" s="101"/>
    </row>
    <row r="196" spans="1:30" ht="18" customHeight="1">
      <c r="A196" s="96"/>
      <c r="B196" s="99"/>
      <c r="C196" s="40" t="s">
        <v>6</v>
      </c>
      <c r="D196" s="58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60"/>
      <c r="AC196" s="61"/>
      <c r="AD196" s="102"/>
    </row>
    <row r="197" spans="1:30" ht="18" customHeight="1">
      <c r="A197" s="96"/>
      <c r="B197" s="99"/>
      <c r="C197" s="40" t="s">
        <v>7</v>
      </c>
      <c r="D197" s="58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60"/>
      <c r="AC197" s="61"/>
      <c r="AD197" s="102"/>
    </row>
    <row r="198" spans="1:30" ht="18" customHeight="1">
      <c r="A198" s="97"/>
      <c r="B198" s="100"/>
      <c r="C198" s="41" t="s">
        <v>8</v>
      </c>
      <c r="D198" s="62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4"/>
      <c r="AC198" s="65"/>
      <c r="AD198" s="103"/>
    </row>
    <row r="199" spans="1:30" ht="6" customHeight="1"/>
    <row r="200" spans="1:30">
      <c r="A200" s="36" t="s">
        <v>66</v>
      </c>
      <c r="B200" s="42" t="s">
        <v>2</v>
      </c>
      <c r="C200" s="38"/>
      <c r="D200" s="43" t="s">
        <v>11</v>
      </c>
      <c r="E200" s="44" t="s">
        <v>13</v>
      </c>
      <c r="F200" s="44" t="s">
        <v>14</v>
      </c>
      <c r="G200" s="44" t="s">
        <v>15</v>
      </c>
      <c r="H200" s="44" t="s">
        <v>16</v>
      </c>
      <c r="I200" s="44" t="s">
        <v>17</v>
      </c>
      <c r="J200" s="44" t="s">
        <v>18</v>
      </c>
      <c r="K200" s="44" t="s">
        <v>20</v>
      </c>
      <c r="L200" s="44" t="s">
        <v>21</v>
      </c>
      <c r="M200" s="44" t="s">
        <v>22</v>
      </c>
      <c r="N200" s="44" t="s">
        <v>23</v>
      </c>
      <c r="O200" s="44" t="s">
        <v>24</v>
      </c>
      <c r="P200" s="44" t="s">
        <v>25</v>
      </c>
      <c r="Q200" s="44" t="s">
        <v>26</v>
      </c>
      <c r="R200" s="44" t="s">
        <v>28</v>
      </c>
      <c r="S200" s="44" t="s">
        <v>29</v>
      </c>
      <c r="T200" s="44" t="s">
        <v>30</v>
      </c>
      <c r="U200" s="44" t="s">
        <v>31</v>
      </c>
      <c r="V200" s="44" t="s">
        <v>33</v>
      </c>
      <c r="W200" s="44" t="s">
        <v>34</v>
      </c>
      <c r="X200" s="44" t="s">
        <v>35</v>
      </c>
      <c r="Y200" s="44" t="s">
        <v>36</v>
      </c>
      <c r="Z200" s="44" t="s">
        <v>37</v>
      </c>
      <c r="AA200" s="44" t="s">
        <v>39</v>
      </c>
      <c r="AB200" s="44" t="s">
        <v>41</v>
      </c>
      <c r="AC200" s="45" t="s">
        <v>67</v>
      </c>
      <c r="AD200" s="46" t="s">
        <v>9</v>
      </c>
    </row>
    <row r="201" spans="1:30" ht="18" customHeight="1">
      <c r="A201" s="95">
        <f>'Startovní listina'!A37</f>
        <v>34</v>
      </c>
      <c r="B201" s="98" t="str">
        <f>'Startovní listina'!B37</f>
        <v>Plaček Jiří ml.</v>
      </c>
      <c r="C201" s="39" t="s">
        <v>5</v>
      </c>
      <c r="D201" s="54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6"/>
      <c r="AC201" s="57"/>
      <c r="AD201" s="101"/>
    </row>
    <row r="202" spans="1:30" ht="18" customHeight="1">
      <c r="A202" s="96"/>
      <c r="B202" s="99"/>
      <c r="C202" s="40" t="s">
        <v>6</v>
      </c>
      <c r="D202" s="58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60"/>
      <c r="AC202" s="61"/>
      <c r="AD202" s="102"/>
    </row>
    <row r="203" spans="1:30" ht="18" customHeight="1">
      <c r="A203" s="96"/>
      <c r="B203" s="99"/>
      <c r="C203" s="40" t="s">
        <v>7</v>
      </c>
      <c r="D203" s="58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60"/>
      <c r="AC203" s="61"/>
      <c r="AD203" s="102"/>
    </row>
    <row r="204" spans="1:30" ht="18" customHeight="1">
      <c r="A204" s="97"/>
      <c r="B204" s="100"/>
      <c r="C204" s="41" t="s">
        <v>8</v>
      </c>
      <c r="D204" s="62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4"/>
      <c r="AC204" s="65"/>
      <c r="AD204" s="103"/>
    </row>
    <row r="205" spans="1:30" ht="6" customHeight="1"/>
    <row r="206" spans="1:30">
      <c r="A206" s="36" t="s">
        <v>66</v>
      </c>
      <c r="B206" s="42" t="s">
        <v>2</v>
      </c>
      <c r="C206" s="38"/>
      <c r="D206" s="43" t="s">
        <v>11</v>
      </c>
      <c r="E206" s="44" t="s">
        <v>13</v>
      </c>
      <c r="F206" s="44" t="s">
        <v>14</v>
      </c>
      <c r="G206" s="44" t="s">
        <v>15</v>
      </c>
      <c r="H206" s="44" t="s">
        <v>16</v>
      </c>
      <c r="I206" s="44" t="s">
        <v>17</v>
      </c>
      <c r="J206" s="44" t="s">
        <v>18</v>
      </c>
      <c r="K206" s="44" t="s">
        <v>20</v>
      </c>
      <c r="L206" s="44" t="s">
        <v>21</v>
      </c>
      <c r="M206" s="44" t="s">
        <v>22</v>
      </c>
      <c r="N206" s="44" t="s">
        <v>23</v>
      </c>
      <c r="O206" s="44" t="s">
        <v>24</v>
      </c>
      <c r="P206" s="44" t="s">
        <v>25</v>
      </c>
      <c r="Q206" s="44" t="s">
        <v>26</v>
      </c>
      <c r="R206" s="44" t="s">
        <v>28</v>
      </c>
      <c r="S206" s="44" t="s">
        <v>29</v>
      </c>
      <c r="T206" s="44" t="s">
        <v>30</v>
      </c>
      <c r="U206" s="44" t="s">
        <v>31</v>
      </c>
      <c r="V206" s="44" t="s">
        <v>33</v>
      </c>
      <c r="W206" s="44" t="s">
        <v>34</v>
      </c>
      <c r="X206" s="44" t="s">
        <v>35</v>
      </c>
      <c r="Y206" s="44" t="s">
        <v>36</v>
      </c>
      <c r="Z206" s="44" t="s">
        <v>37</v>
      </c>
      <c r="AA206" s="44" t="s">
        <v>39</v>
      </c>
      <c r="AB206" s="44" t="s">
        <v>41</v>
      </c>
      <c r="AC206" s="45" t="s">
        <v>67</v>
      </c>
      <c r="AD206" s="46" t="s">
        <v>9</v>
      </c>
    </row>
    <row r="207" spans="1:30" ht="18" customHeight="1">
      <c r="A207" s="95">
        <f>'Startovní listina'!A38</f>
        <v>35</v>
      </c>
      <c r="B207" s="98" t="str">
        <f>'Startovní listina'!B38</f>
        <v>Racek Petr</v>
      </c>
      <c r="C207" s="39" t="s">
        <v>5</v>
      </c>
      <c r="D207" s="54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6"/>
      <c r="AC207" s="57"/>
      <c r="AD207" s="101"/>
    </row>
    <row r="208" spans="1:30" ht="18" customHeight="1">
      <c r="A208" s="96"/>
      <c r="B208" s="99"/>
      <c r="C208" s="40" t="s">
        <v>6</v>
      </c>
      <c r="D208" s="58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60"/>
      <c r="AC208" s="61"/>
      <c r="AD208" s="102"/>
    </row>
    <row r="209" spans="1:30" ht="18" customHeight="1">
      <c r="A209" s="96"/>
      <c r="B209" s="99"/>
      <c r="C209" s="40" t="s">
        <v>7</v>
      </c>
      <c r="D209" s="58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60"/>
      <c r="AC209" s="61"/>
      <c r="AD209" s="102"/>
    </row>
    <row r="210" spans="1:30" ht="18" customHeight="1">
      <c r="A210" s="97"/>
      <c r="B210" s="100"/>
      <c r="C210" s="41" t="s">
        <v>8</v>
      </c>
      <c r="D210" s="62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4"/>
      <c r="AC210" s="65"/>
      <c r="AD210" s="103"/>
    </row>
    <row r="211" spans="1:30" ht="6" customHeight="1"/>
    <row r="212" spans="1:30">
      <c r="A212" s="36" t="s">
        <v>66</v>
      </c>
      <c r="B212" s="42" t="s">
        <v>2</v>
      </c>
      <c r="C212" s="38"/>
      <c r="D212" s="43" t="s">
        <v>11</v>
      </c>
      <c r="E212" s="44" t="s">
        <v>13</v>
      </c>
      <c r="F212" s="44" t="s">
        <v>14</v>
      </c>
      <c r="G212" s="44" t="s">
        <v>15</v>
      </c>
      <c r="H212" s="44" t="s">
        <v>16</v>
      </c>
      <c r="I212" s="44" t="s">
        <v>17</v>
      </c>
      <c r="J212" s="44" t="s">
        <v>18</v>
      </c>
      <c r="K212" s="44" t="s">
        <v>20</v>
      </c>
      <c r="L212" s="44" t="s">
        <v>21</v>
      </c>
      <c r="M212" s="44" t="s">
        <v>22</v>
      </c>
      <c r="N212" s="44" t="s">
        <v>23</v>
      </c>
      <c r="O212" s="44" t="s">
        <v>24</v>
      </c>
      <c r="P212" s="44" t="s">
        <v>25</v>
      </c>
      <c r="Q212" s="44" t="s">
        <v>26</v>
      </c>
      <c r="R212" s="44" t="s">
        <v>28</v>
      </c>
      <c r="S212" s="44" t="s">
        <v>29</v>
      </c>
      <c r="T212" s="44" t="s">
        <v>30</v>
      </c>
      <c r="U212" s="44" t="s">
        <v>31</v>
      </c>
      <c r="V212" s="44" t="s">
        <v>33</v>
      </c>
      <c r="W212" s="44" t="s">
        <v>34</v>
      </c>
      <c r="X212" s="44" t="s">
        <v>35</v>
      </c>
      <c r="Y212" s="44" t="s">
        <v>36</v>
      </c>
      <c r="Z212" s="44" t="s">
        <v>37</v>
      </c>
      <c r="AA212" s="44" t="s">
        <v>39</v>
      </c>
      <c r="AB212" s="44" t="s">
        <v>41</v>
      </c>
      <c r="AC212" s="45" t="s">
        <v>67</v>
      </c>
      <c r="AD212" s="46" t="s">
        <v>9</v>
      </c>
    </row>
    <row r="213" spans="1:30" ht="18" customHeight="1">
      <c r="A213" s="95">
        <f>'Startovní listina'!A39</f>
        <v>36</v>
      </c>
      <c r="B213" s="98" t="str">
        <f>'Startovní listina'!B39</f>
        <v>Plšek Jiří</v>
      </c>
      <c r="C213" s="39" t="s">
        <v>5</v>
      </c>
      <c r="D213" s="54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6"/>
      <c r="AC213" s="57"/>
      <c r="AD213" s="101"/>
    </row>
    <row r="214" spans="1:30" ht="18" customHeight="1">
      <c r="A214" s="96"/>
      <c r="B214" s="99"/>
      <c r="C214" s="40" t="s">
        <v>6</v>
      </c>
      <c r="D214" s="58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60"/>
      <c r="AC214" s="61"/>
      <c r="AD214" s="102"/>
    </row>
    <row r="215" spans="1:30" ht="18" customHeight="1">
      <c r="A215" s="96"/>
      <c r="B215" s="99"/>
      <c r="C215" s="40" t="s">
        <v>7</v>
      </c>
      <c r="D215" s="58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60"/>
      <c r="AC215" s="61"/>
      <c r="AD215" s="102"/>
    </row>
    <row r="216" spans="1:30" ht="18" customHeight="1">
      <c r="A216" s="97"/>
      <c r="B216" s="100"/>
      <c r="C216" s="41" t="s">
        <v>8</v>
      </c>
      <c r="D216" s="62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4"/>
      <c r="AC216" s="65"/>
      <c r="AD216" s="103"/>
    </row>
    <row r="217" spans="1:30" ht="20.25">
      <c r="A217" s="53" t="s">
        <v>73</v>
      </c>
      <c r="B217" s="48"/>
    </row>
    <row r="218" spans="1:30">
      <c r="A218" s="36" t="s">
        <v>66</v>
      </c>
      <c r="B218" s="37" t="s">
        <v>2</v>
      </c>
      <c r="C218" s="49"/>
      <c r="D218" s="43" t="s">
        <v>11</v>
      </c>
      <c r="E218" s="44" t="s">
        <v>13</v>
      </c>
      <c r="F218" s="44" t="s">
        <v>14</v>
      </c>
      <c r="G218" s="44" t="s">
        <v>15</v>
      </c>
      <c r="H218" s="44" t="s">
        <v>16</v>
      </c>
      <c r="I218" s="44" t="s">
        <v>17</v>
      </c>
      <c r="J218" s="44" t="s">
        <v>18</v>
      </c>
      <c r="K218" s="44" t="s">
        <v>20</v>
      </c>
      <c r="L218" s="44" t="s">
        <v>21</v>
      </c>
      <c r="M218" s="44" t="s">
        <v>22</v>
      </c>
      <c r="N218" s="44" t="s">
        <v>23</v>
      </c>
      <c r="O218" s="44" t="s">
        <v>24</v>
      </c>
      <c r="P218" s="44" t="s">
        <v>25</v>
      </c>
      <c r="Q218" s="44" t="s">
        <v>26</v>
      </c>
      <c r="R218" s="44" t="s">
        <v>28</v>
      </c>
      <c r="S218" s="44" t="s">
        <v>29</v>
      </c>
      <c r="T218" s="44" t="s">
        <v>30</v>
      </c>
      <c r="U218" s="44" t="s">
        <v>31</v>
      </c>
      <c r="V218" s="44" t="s">
        <v>33</v>
      </c>
      <c r="W218" s="44" t="s">
        <v>34</v>
      </c>
      <c r="X218" s="44" t="s">
        <v>35</v>
      </c>
      <c r="Y218" s="44" t="s">
        <v>36</v>
      </c>
      <c r="Z218" s="44" t="s">
        <v>37</v>
      </c>
      <c r="AA218" s="44" t="s">
        <v>39</v>
      </c>
      <c r="AB218" s="44" t="s">
        <v>41</v>
      </c>
      <c r="AC218" s="45" t="s">
        <v>67</v>
      </c>
      <c r="AD218" s="46" t="s">
        <v>9</v>
      </c>
    </row>
    <row r="219" spans="1:30" ht="18" customHeight="1">
      <c r="A219" s="95">
        <f>'Startovní listina'!A40</f>
        <v>37</v>
      </c>
      <c r="B219" s="104" t="str">
        <f>'Startovní listina'!B40</f>
        <v>Holčák Radek</v>
      </c>
      <c r="C219" s="50" t="s">
        <v>5</v>
      </c>
      <c r="D219" s="54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6"/>
      <c r="AC219" s="57"/>
      <c r="AD219" s="101"/>
    </row>
    <row r="220" spans="1:30" ht="18" customHeight="1">
      <c r="A220" s="96"/>
      <c r="B220" s="105"/>
      <c r="C220" s="51" t="s">
        <v>6</v>
      </c>
      <c r="D220" s="58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60"/>
      <c r="AC220" s="61"/>
      <c r="AD220" s="102"/>
    </row>
    <row r="221" spans="1:30" ht="18" customHeight="1">
      <c r="A221" s="96"/>
      <c r="B221" s="105"/>
      <c r="C221" s="51" t="s">
        <v>7</v>
      </c>
      <c r="D221" s="58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60"/>
      <c r="AC221" s="61"/>
      <c r="AD221" s="102"/>
    </row>
    <row r="222" spans="1:30" ht="18" customHeight="1">
      <c r="A222" s="97"/>
      <c r="B222" s="106"/>
      <c r="C222" s="52" t="s">
        <v>8</v>
      </c>
      <c r="D222" s="62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4"/>
      <c r="AC222" s="65"/>
      <c r="AD222" s="103"/>
    </row>
    <row r="223" spans="1:30" ht="6" customHeight="1"/>
    <row r="224" spans="1:30">
      <c r="A224" s="36" t="s">
        <v>66</v>
      </c>
      <c r="B224" s="42" t="s">
        <v>2</v>
      </c>
      <c r="C224" s="38"/>
      <c r="D224" s="43" t="s">
        <v>11</v>
      </c>
      <c r="E224" s="44" t="s">
        <v>13</v>
      </c>
      <c r="F224" s="44" t="s">
        <v>14</v>
      </c>
      <c r="G224" s="44" t="s">
        <v>15</v>
      </c>
      <c r="H224" s="44" t="s">
        <v>16</v>
      </c>
      <c r="I224" s="44" t="s">
        <v>17</v>
      </c>
      <c r="J224" s="44" t="s">
        <v>18</v>
      </c>
      <c r="K224" s="44" t="s">
        <v>20</v>
      </c>
      <c r="L224" s="44" t="s">
        <v>21</v>
      </c>
      <c r="M224" s="44" t="s">
        <v>22</v>
      </c>
      <c r="N224" s="44" t="s">
        <v>23</v>
      </c>
      <c r="O224" s="44" t="s">
        <v>24</v>
      </c>
      <c r="P224" s="44" t="s">
        <v>25</v>
      </c>
      <c r="Q224" s="44" t="s">
        <v>26</v>
      </c>
      <c r="R224" s="44" t="s">
        <v>28</v>
      </c>
      <c r="S224" s="44" t="s">
        <v>29</v>
      </c>
      <c r="T224" s="44" t="s">
        <v>30</v>
      </c>
      <c r="U224" s="44" t="s">
        <v>31</v>
      </c>
      <c r="V224" s="44" t="s">
        <v>33</v>
      </c>
      <c r="W224" s="44" t="s">
        <v>34</v>
      </c>
      <c r="X224" s="44" t="s">
        <v>35</v>
      </c>
      <c r="Y224" s="44" t="s">
        <v>36</v>
      </c>
      <c r="Z224" s="44" t="s">
        <v>37</v>
      </c>
      <c r="AA224" s="44" t="s">
        <v>39</v>
      </c>
      <c r="AB224" s="44" t="s">
        <v>41</v>
      </c>
      <c r="AC224" s="45" t="s">
        <v>67</v>
      </c>
      <c r="AD224" s="46" t="s">
        <v>9</v>
      </c>
    </row>
    <row r="225" spans="1:30" ht="18" customHeight="1">
      <c r="A225" s="95">
        <f>'Startovní listina'!A41</f>
        <v>38</v>
      </c>
      <c r="B225" s="98" t="str">
        <f>'Startovní listina'!B41</f>
        <v>Moravec Jaroslav</v>
      </c>
      <c r="C225" s="39" t="s">
        <v>5</v>
      </c>
      <c r="D225" s="54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6"/>
      <c r="AC225" s="57"/>
      <c r="AD225" s="101"/>
    </row>
    <row r="226" spans="1:30" ht="18" customHeight="1">
      <c r="A226" s="96"/>
      <c r="B226" s="99"/>
      <c r="C226" s="40" t="s">
        <v>6</v>
      </c>
      <c r="D226" s="58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60"/>
      <c r="AC226" s="61"/>
      <c r="AD226" s="102"/>
    </row>
    <row r="227" spans="1:30" ht="18" customHeight="1">
      <c r="A227" s="96"/>
      <c r="B227" s="99"/>
      <c r="C227" s="40" t="s">
        <v>7</v>
      </c>
      <c r="D227" s="58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60"/>
      <c r="AC227" s="61"/>
      <c r="AD227" s="102"/>
    </row>
    <row r="228" spans="1:30" ht="18" customHeight="1">
      <c r="A228" s="97"/>
      <c r="B228" s="100"/>
      <c r="C228" s="41" t="s">
        <v>8</v>
      </c>
      <c r="D228" s="62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4"/>
      <c r="AC228" s="65"/>
      <c r="AD228" s="103"/>
    </row>
    <row r="229" spans="1:30" ht="6" customHeight="1"/>
    <row r="230" spans="1:30">
      <c r="A230" s="36" t="s">
        <v>66</v>
      </c>
      <c r="B230" s="42" t="s">
        <v>2</v>
      </c>
      <c r="C230" s="38"/>
      <c r="D230" s="43" t="s">
        <v>11</v>
      </c>
      <c r="E230" s="44" t="s">
        <v>13</v>
      </c>
      <c r="F230" s="44" t="s">
        <v>14</v>
      </c>
      <c r="G230" s="44" t="s">
        <v>15</v>
      </c>
      <c r="H230" s="44" t="s">
        <v>16</v>
      </c>
      <c r="I230" s="44" t="s">
        <v>17</v>
      </c>
      <c r="J230" s="44" t="s">
        <v>18</v>
      </c>
      <c r="K230" s="44" t="s">
        <v>20</v>
      </c>
      <c r="L230" s="44" t="s">
        <v>21</v>
      </c>
      <c r="M230" s="44" t="s">
        <v>22</v>
      </c>
      <c r="N230" s="44" t="s">
        <v>23</v>
      </c>
      <c r="O230" s="44" t="s">
        <v>24</v>
      </c>
      <c r="P230" s="44" t="s">
        <v>25</v>
      </c>
      <c r="Q230" s="44" t="s">
        <v>26</v>
      </c>
      <c r="R230" s="44" t="s">
        <v>28</v>
      </c>
      <c r="S230" s="44" t="s">
        <v>29</v>
      </c>
      <c r="T230" s="44" t="s">
        <v>30</v>
      </c>
      <c r="U230" s="44" t="s">
        <v>31</v>
      </c>
      <c r="V230" s="44" t="s">
        <v>33</v>
      </c>
      <c r="W230" s="44" t="s">
        <v>34</v>
      </c>
      <c r="X230" s="44" t="s">
        <v>35</v>
      </c>
      <c r="Y230" s="44" t="s">
        <v>36</v>
      </c>
      <c r="Z230" s="44" t="s">
        <v>37</v>
      </c>
      <c r="AA230" s="44" t="s">
        <v>39</v>
      </c>
      <c r="AB230" s="44" t="s">
        <v>41</v>
      </c>
      <c r="AC230" s="45" t="s">
        <v>67</v>
      </c>
      <c r="AD230" s="46" t="s">
        <v>9</v>
      </c>
    </row>
    <row r="231" spans="1:30" ht="18" customHeight="1">
      <c r="A231" s="95">
        <f>'Startovní listina'!A42</f>
        <v>39</v>
      </c>
      <c r="B231" s="98" t="str">
        <f>'Startovní listina'!B42</f>
        <v>Pečenka Vladimír</v>
      </c>
      <c r="C231" s="39" t="s">
        <v>5</v>
      </c>
      <c r="D231" s="54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6"/>
      <c r="AC231" s="57"/>
      <c r="AD231" s="101"/>
    </row>
    <row r="232" spans="1:30" ht="18" customHeight="1">
      <c r="A232" s="96"/>
      <c r="B232" s="99"/>
      <c r="C232" s="40" t="s">
        <v>6</v>
      </c>
      <c r="D232" s="58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60"/>
      <c r="AC232" s="61"/>
      <c r="AD232" s="102"/>
    </row>
    <row r="233" spans="1:30" ht="18" customHeight="1">
      <c r="A233" s="96"/>
      <c r="B233" s="99"/>
      <c r="C233" s="40" t="s">
        <v>7</v>
      </c>
      <c r="D233" s="58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60"/>
      <c r="AC233" s="61"/>
      <c r="AD233" s="102"/>
    </row>
    <row r="234" spans="1:30" ht="18" customHeight="1">
      <c r="A234" s="97"/>
      <c r="B234" s="100"/>
      <c r="C234" s="41" t="s">
        <v>8</v>
      </c>
      <c r="D234" s="62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4"/>
      <c r="AC234" s="65"/>
      <c r="AD234" s="103"/>
    </row>
    <row r="235" spans="1:30" ht="6" customHeight="1"/>
    <row r="236" spans="1:30">
      <c r="A236" s="36" t="s">
        <v>66</v>
      </c>
      <c r="B236" s="42" t="s">
        <v>2</v>
      </c>
      <c r="C236" s="38"/>
      <c r="D236" s="43" t="s">
        <v>11</v>
      </c>
      <c r="E236" s="44" t="s">
        <v>13</v>
      </c>
      <c r="F236" s="44" t="s">
        <v>14</v>
      </c>
      <c r="G236" s="44" t="s">
        <v>15</v>
      </c>
      <c r="H236" s="44" t="s">
        <v>16</v>
      </c>
      <c r="I236" s="44" t="s">
        <v>17</v>
      </c>
      <c r="J236" s="44" t="s">
        <v>18</v>
      </c>
      <c r="K236" s="44" t="s">
        <v>20</v>
      </c>
      <c r="L236" s="44" t="s">
        <v>21</v>
      </c>
      <c r="M236" s="44" t="s">
        <v>22</v>
      </c>
      <c r="N236" s="44" t="s">
        <v>23</v>
      </c>
      <c r="O236" s="44" t="s">
        <v>24</v>
      </c>
      <c r="P236" s="44" t="s">
        <v>25</v>
      </c>
      <c r="Q236" s="44" t="s">
        <v>26</v>
      </c>
      <c r="R236" s="44" t="s">
        <v>28</v>
      </c>
      <c r="S236" s="44" t="s">
        <v>29</v>
      </c>
      <c r="T236" s="44" t="s">
        <v>30</v>
      </c>
      <c r="U236" s="44" t="s">
        <v>31</v>
      </c>
      <c r="V236" s="44" t="s">
        <v>33</v>
      </c>
      <c r="W236" s="44" t="s">
        <v>34</v>
      </c>
      <c r="X236" s="44" t="s">
        <v>35</v>
      </c>
      <c r="Y236" s="44" t="s">
        <v>36</v>
      </c>
      <c r="Z236" s="44" t="s">
        <v>37</v>
      </c>
      <c r="AA236" s="44" t="s">
        <v>39</v>
      </c>
      <c r="AB236" s="44" t="s">
        <v>41</v>
      </c>
      <c r="AC236" s="45" t="s">
        <v>67</v>
      </c>
      <c r="AD236" s="46" t="s">
        <v>9</v>
      </c>
    </row>
    <row r="237" spans="1:30" ht="18" customHeight="1">
      <c r="A237" s="95">
        <f>'Startovní listina'!A43</f>
        <v>40</v>
      </c>
      <c r="B237" s="98" t="str">
        <f>'Startovní listina'!B43</f>
        <v>Zaňka Miloslav</v>
      </c>
      <c r="C237" s="39" t="s">
        <v>5</v>
      </c>
      <c r="D237" s="54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6"/>
      <c r="AC237" s="57"/>
      <c r="AD237" s="101"/>
    </row>
    <row r="238" spans="1:30" ht="18" customHeight="1">
      <c r="A238" s="96"/>
      <c r="B238" s="99"/>
      <c r="C238" s="40" t="s">
        <v>6</v>
      </c>
      <c r="D238" s="58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60"/>
      <c r="AC238" s="61"/>
      <c r="AD238" s="102"/>
    </row>
    <row r="239" spans="1:30" ht="18" customHeight="1">
      <c r="A239" s="96"/>
      <c r="B239" s="99"/>
      <c r="C239" s="40" t="s">
        <v>7</v>
      </c>
      <c r="D239" s="58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60"/>
      <c r="AC239" s="61"/>
      <c r="AD239" s="102"/>
    </row>
    <row r="240" spans="1:30" ht="18" customHeight="1">
      <c r="A240" s="97"/>
      <c r="B240" s="100"/>
      <c r="C240" s="41" t="s">
        <v>8</v>
      </c>
      <c r="D240" s="62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4"/>
      <c r="AC240" s="65"/>
      <c r="AD240" s="103"/>
    </row>
    <row r="241" spans="1:30" ht="6" customHeight="1"/>
    <row r="242" spans="1:30">
      <c r="A242" s="36" t="s">
        <v>66</v>
      </c>
      <c r="B242" s="42" t="s">
        <v>2</v>
      </c>
      <c r="C242" s="38"/>
      <c r="D242" s="43" t="s">
        <v>11</v>
      </c>
      <c r="E242" s="44" t="s">
        <v>13</v>
      </c>
      <c r="F242" s="44" t="s">
        <v>14</v>
      </c>
      <c r="G242" s="44" t="s">
        <v>15</v>
      </c>
      <c r="H242" s="44" t="s">
        <v>16</v>
      </c>
      <c r="I242" s="44" t="s">
        <v>17</v>
      </c>
      <c r="J242" s="44" t="s">
        <v>18</v>
      </c>
      <c r="K242" s="44" t="s">
        <v>20</v>
      </c>
      <c r="L242" s="44" t="s">
        <v>21</v>
      </c>
      <c r="M242" s="44" t="s">
        <v>22</v>
      </c>
      <c r="N242" s="44" t="s">
        <v>23</v>
      </c>
      <c r="O242" s="44" t="s">
        <v>24</v>
      </c>
      <c r="P242" s="44" t="s">
        <v>25</v>
      </c>
      <c r="Q242" s="44" t="s">
        <v>26</v>
      </c>
      <c r="R242" s="44" t="s">
        <v>28</v>
      </c>
      <c r="S242" s="44" t="s">
        <v>29</v>
      </c>
      <c r="T242" s="44" t="s">
        <v>30</v>
      </c>
      <c r="U242" s="44" t="s">
        <v>31</v>
      </c>
      <c r="V242" s="44" t="s">
        <v>33</v>
      </c>
      <c r="W242" s="44" t="s">
        <v>34</v>
      </c>
      <c r="X242" s="44" t="s">
        <v>35</v>
      </c>
      <c r="Y242" s="44" t="s">
        <v>36</v>
      </c>
      <c r="Z242" s="44" t="s">
        <v>37</v>
      </c>
      <c r="AA242" s="44" t="s">
        <v>39</v>
      </c>
      <c r="AB242" s="44" t="s">
        <v>41</v>
      </c>
      <c r="AC242" s="45" t="s">
        <v>67</v>
      </c>
      <c r="AD242" s="46" t="s">
        <v>9</v>
      </c>
    </row>
    <row r="243" spans="1:30" ht="18" customHeight="1">
      <c r="A243" s="95" t="str">
        <f>'Startovní listina'!A44</f>
        <v>41.</v>
      </c>
      <c r="B243" s="98">
        <f>'Startovní listina'!B44</f>
        <v>0</v>
      </c>
      <c r="C243" s="39" t="s">
        <v>5</v>
      </c>
      <c r="D243" s="54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6"/>
      <c r="AC243" s="57"/>
      <c r="AD243" s="101"/>
    </row>
    <row r="244" spans="1:30" ht="18" customHeight="1">
      <c r="A244" s="96"/>
      <c r="B244" s="99"/>
      <c r="C244" s="40" t="s">
        <v>6</v>
      </c>
      <c r="D244" s="58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60"/>
      <c r="AC244" s="61"/>
      <c r="AD244" s="102"/>
    </row>
    <row r="245" spans="1:30" ht="18" customHeight="1">
      <c r="A245" s="96"/>
      <c r="B245" s="99"/>
      <c r="C245" s="40" t="s">
        <v>7</v>
      </c>
      <c r="D245" s="58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60"/>
      <c r="AC245" s="61"/>
      <c r="AD245" s="102"/>
    </row>
    <row r="246" spans="1:30" ht="18" customHeight="1">
      <c r="A246" s="97"/>
      <c r="B246" s="100"/>
      <c r="C246" s="41" t="s">
        <v>8</v>
      </c>
      <c r="D246" s="62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4"/>
      <c r="AC246" s="65"/>
      <c r="AD246" s="103"/>
    </row>
    <row r="247" spans="1:30" ht="6" customHeight="1"/>
    <row r="248" spans="1:30">
      <c r="A248" s="36" t="s">
        <v>66</v>
      </c>
      <c r="B248" s="42" t="s">
        <v>2</v>
      </c>
      <c r="C248" s="38"/>
      <c r="D248" s="43" t="s">
        <v>11</v>
      </c>
      <c r="E248" s="44" t="s">
        <v>13</v>
      </c>
      <c r="F248" s="44" t="s">
        <v>14</v>
      </c>
      <c r="G248" s="44" t="s">
        <v>15</v>
      </c>
      <c r="H248" s="44" t="s">
        <v>16</v>
      </c>
      <c r="I248" s="44" t="s">
        <v>17</v>
      </c>
      <c r="J248" s="44" t="s">
        <v>18</v>
      </c>
      <c r="K248" s="44" t="s">
        <v>20</v>
      </c>
      <c r="L248" s="44" t="s">
        <v>21</v>
      </c>
      <c r="M248" s="44" t="s">
        <v>22</v>
      </c>
      <c r="N248" s="44" t="s">
        <v>23</v>
      </c>
      <c r="O248" s="44" t="s">
        <v>24</v>
      </c>
      <c r="P248" s="44" t="s">
        <v>25</v>
      </c>
      <c r="Q248" s="44" t="s">
        <v>26</v>
      </c>
      <c r="R248" s="44" t="s">
        <v>28</v>
      </c>
      <c r="S248" s="44" t="s">
        <v>29</v>
      </c>
      <c r="T248" s="44" t="s">
        <v>30</v>
      </c>
      <c r="U248" s="44" t="s">
        <v>31</v>
      </c>
      <c r="V248" s="44" t="s">
        <v>33</v>
      </c>
      <c r="W248" s="44" t="s">
        <v>34</v>
      </c>
      <c r="X248" s="44" t="s">
        <v>35</v>
      </c>
      <c r="Y248" s="44" t="s">
        <v>36</v>
      </c>
      <c r="Z248" s="44" t="s">
        <v>37</v>
      </c>
      <c r="AA248" s="44" t="s">
        <v>39</v>
      </c>
      <c r="AB248" s="44" t="s">
        <v>41</v>
      </c>
      <c r="AC248" s="45" t="s">
        <v>67</v>
      </c>
      <c r="AD248" s="46" t="s">
        <v>9</v>
      </c>
    </row>
    <row r="249" spans="1:30" ht="18" customHeight="1">
      <c r="A249" s="95" t="str">
        <f>'Startovní listina'!A45</f>
        <v>42.</v>
      </c>
      <c r="B249" s="98">
        <f>'Startovní listina'!B45</f>
        <v>0</v>
      </c>
      <c r="C249" s="39" t="s">
        <v>5</v>
      </c>
      <c r="D249" s="54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6"/>
      <c r="AC249" s="57"/>
      <c r="AD249" s="101"/>
    </row>
    <row r="250" spans="1:30" ht="18" customHeight="1">
      <c r="A250" s="96"/>
      <c r="B250" s="99"/>
      <c r="C250" s="40" t="s">
        <v>6</v>
      </c>
      <c r="D250" s="58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60"/>
      <c r="AC250" s="61"/>
      <c r="AD250" s="102"/>
    </row>
    <row r="251" spans="1:30" ht="18" customHeight="1">
      <c r="A251" s="96"/>
      <c r="B251" s="99"/>
      <c r="C251" s="40" t="s">
        <v>7</v>
      </c>
      <c r="D251" s="58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60"/>
      <c r="AC251" s="61"/>
      <c r="AD251" s="102"/>
    </row>
    <row r="252" spans="1:30" ht="18" customHeight="1">
      <c r="A252" s="97"/>
      <c r="B252" s="100"/>
      <c r="C252" s="41" t="s">
        <v>8</v>
      </c>
      <c r="D252" s="62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4"/>
      <c r="AC252" s="65"/>
      <c r="AD252" s="103"/>
    </row>
    <row r="253" spans="1:30" ht="20.25">
      <c r="A253" s="53" t="s">
        <v>74</v>
      </c>
      <c r="B253" s="48"/>
    </row>
    <row r="254" spans="1:30">
      <c r="A254" s="36" t="s">
        <v>66</v>
      </c>
      <c r="B254" s="37" t="s">
        <v>2</v>
      </c>
      <c r="C254" s="49"/>
      <c r="D254" s="43" t="s">
        <v>11</v>
      </c>
      <c r="E254" s="44" t="s">
        <v>13</v>
      </c>
      <c r="F254" s="44" t="s">
        <v>14</v>
      </c>
      <c r="G254" s="44" t="s">
        <v>15</v>
      </c>
      <c r="H254" s="44" t="s">
        <v>16</v>
      </c>
      <c r="I254" s="44" t="s">
        <v>17</v>
      </c>
      <c r="J254" s="44" t="s">
        <v>18</v>
      </c>
      <c r="K254" s="44" t="s">
        <v>20</v>
      </c>
      <c r="L254" s="44" t="s">
        <v>21</v>
      </c>
      <c r="M254" s="44" t="s">
        <v>22</v>
      </c>
      <c r="N254" s="44" t="s">
        <v>23</v>
      </c>
      <c r="O254" s="44" t="s">
        <v>24</v>
      </c>
      <c r="P254" s="44" t="s">
        <v>25</v>
      </c>
      <c r="Q254" s="44" t="s">
        <v>26</v>
      </c>
      <c r="R254" s="44" t="s">
        <v>28</v>
      </c>
      <c r="S254" s="44" t="s">
        <v>29</v>
      </c>
      <c r="T254" s="44" t="s">
        <v>30</v>
      </c>
      <c r="U254" s="44" t="s">
        <v>31</v>
      </c>
      <c r="V254" s="44" t="s">
        <v>33</v>
      </c>
      <c r="W254" s="44" t="s">
        <v>34</v>
      </c>
      <c r="X254" s="44" t="s">
        <v>35</v>
      </c>
      <c r="Y254" s="44" t="s">
        <v>36</v>
      </c>
      <c r="Z254" s="44" t="s">
        <v>37</v>
      </c>
      <c r="AA254" s="44" t="s">
        <v>39</v>
      </c>
      <c r="AB254" s="44" t="s">
        <v>41</v>
      </c>
      <c r="AC254" s="45" t="s">
        <v>67</v>
      </c>
      <c r="AD254" s="46" t="s">
        <v>9</v>
      </c>
    </row>
    <row r="255" spans="1:30" ht="18" customHeight="1">
      <c r="A255" s="95" t="str">
        <f>'Startovní listina'!A46</f>
        <v>43.</v>
      </c>
      <c r="B255" s="104">
        <f>'Startovní listina'!B46</f>
        <v>0</v>
      </c>
      <c r="C255" s="50" t="s">
        <v>5</v>
      </c>
      <c r="D255" s="54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6"/>
      <c r="AC255" s="57"/>
      <c r="AD255" s="101"/>
    </row>
    <row r="256" spans="1:30" ht="18" customHeight="1">
      <c r="A256" s="96"/>
      <c r="B256" s="105"/>
      <c r="C256" s="51" t="s">
        <v>6</v>
      </c>
      <c r="D256" s="58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60"/>
      <c r="AC256" s="61"/>
      <c r="AD256" s="102"/>
    </row>
    <row r="257" spans="1:30" ht="18" customHeight="1">
      <c r="A257" s="96"/>
      <c r="B257" s="105"/>
      <c r="C257" s="51" t="s">
        <v>7</v>
      </c>
      <c r="D257" s="58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60"/>
      <c r="AC257" s="61"/>
      <c r="AD257" s="102"/>
    </row>
    <row r="258" spans="1:30" ht="18" customHeight="1">
      <c r="A258" s="97"/>
      <c r="B258" s="106"/>
      <c r="C258" s="52" t="s">
        <v>8</v>
      </c>
      <c r="D258" s="62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4"/>
      <c r="AC258" s="65"/>
      <c r="AD258" s="103"/>
    </row>
    <row r="259" spans="1:30" ht="6" customHeight="1"/>
    <row r="260" spans="1:30">
      <c r="A260" s="36" t="s">
        <v>66</v>
      </c>
      <c r="B260" s="42" t="s">
        <v>2</v>
      </c>
      <c r="C260" s="38"/>
      <c r="D260" s="43" t="s">
        <v>11</v>
      </c>
      <c r="E260" s="44" t="s">
        <v>13</v>
      </c>
      <c r="F260" s="44" t="s">
        <v>14</v>
      </c>
      <c r="G260" s="44" t="s">
        <v>15</v>
      </c>
      <c r="H260" s="44" t="s">
        <v>16</v>
      </c>
      <c r="I260" s="44" t="s">
        <v>17</v>
      </c>
      <c r="J260" s="44" t="s">
        <v>18</v>
      </c>
      <c r="K260" s="44" t="s">
        <v>20</v>
      </c>
      <c r="L260" s="44" t="s">
        <v>21</v>
      </c>
      <c r="M260" s="44" t="s">
        <v>22</v>
      </c>
      <c r="N260" s="44" t="s">
        <v>23</v>
      </c>
      <c r="O260" s="44" t="s">
        <v>24</v>
      </c>
      <c r="P260" s="44" t="s">
        <v>25</v>
      </c>
      <c r="Q260" s="44" t="s">
        <v>26</v>
      </c>
      <c r="R260" s="44" t="s">
        <v>28</v>
      </c>
      <c r="S260" s="44" t="s">
        <v>29</v>
      </c>
      <c r="T260" s="44" t="s">
        <v>30</v>
      </c>
      <c r="U260" s="44" t="s">
        <v>31</v>
      </c>
      <c r="V260" s="44" t="s">
        <v>33</v>
      </c>
      <c r="W260" s="44" t="s">
        <v>34</v>
      </c>
      <c r="X260" s="44" t="s">
        <v>35</v>
      </c>
      <c r="Y260" s="44" t="s">
        <v>36</v>
      </c>
      <c r="Z260" s="44" t="s">
        <v>37</v>
      </c>
      <c r="AA260" s="44" t="s">
        <v>39</v>
      </c>
      <c r="AB260" s="44" t="s">
        <v>41</v>
      </c>
      <c r="AC260" s="45" t="s">
        <v>67</v>
      </c>
      <c r="AD260" s="46" t="s">
        <v>9</v>
      </c>
    </row>
    <row r="261" spans="1:30" ht="18" customHeight="1">
      <c r="A261" s="95" t="str">
        <f>'Startovní listina'!A47</f>
        <v>44.</v>
      </c>
      <c r="B261" s="98">
        <f>'Startovní listina'!B47</f>
        <v>0</v>
      </c>
      <c r="C261" s="39" t="s">
        <v>5</v>
      </c>
      <c r="D261" s="54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6"/>
      <c r="AC261" s="57"/>
      <c r="AD261" s="101"/>
    </row>
    <row r="262" spans="1:30" ht="18" customHeight="1">
      <c r="A262" s="96"/>
      <c r="B262" s="99"/>
      <c r="C262" s="40" t="s">
        <v>6</v>
      </c>
      <c r="D262" s="58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60"/>
      <c r="AC262" s="61"/>
      <c r="AD262" s="102"/>
    </row>
    <row r="263" spans="1:30" ht="18" customHeight="1">
      <c r="A263" s="96"/>
      <c r="B263" s="99"/>
      <c r="C263" s="40" t="s">
        <v>7</v>
      </c>
      <c r="D263" s="58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60"/>
      <c r="AC263" s="61"/>
      <c r="AD263" s="102"/>
    </row>
    <row r="264" spans="1:30" ht="18" customHeight="1">
      <c r="A264" s="97"/>
      <c r="B264" s="100"/>
      <c r="C264" s="41" t="s">
        <v>8</v>
      </c>
      <c r="D264" s="62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4"/>
      <c r="AC264" s="65"/>
      <c r="AD264" s="103"/>
    </row>
    <row r="265" spans="1:30" ht="6" customHeight="1"/>
    <row r="266" spans="1:30">
      <c r="A266" s="36" t="s">
        <v>66</v>
      </c>
      <c r="B266" s="42" t="s">
        <v>2</v>
      </c>
      <c r="C266" s="38"/>
      <c r="D266" s="43" t="s">
        <v>11</v>
      </c>
      <c r="E266" s="44" t="s">
        <v>13</v>
      </c>
      <c r="F266" s="44" t="s">
        <v>14</v>
      </c>
      <c r="G266" s="44" t="s">
        <v>15</v>
      </c>
      <c r="H266" s="44" t="s">
        <v>16</v>
      </c>
      <c r="I266" s="44" t="s">
        <v>17</v>
      </c>
      <c r="J266" s="44" t="s">
        <v>18</v>
      </c>
      <c r="K266" s="44" t="s">
        <v>20</v>
      </c>
      <c r="L266" s="44" t="s">
        <v>21</v>
      </c>
      <c r="M266" s="44" t="s">
        <v>22</v>
      </c>
      <c r="N266" s="44" t="s">
        <v>23</v>
      </c>
      <c r="O266" s="44" t="s">
        <v>24</v>
      </c>
      <c r="P266" s="44" t="s">
        <v>25</v>
      </c>
      <c r="Q266" s="44" t="s">
        <v>26</v>
      </c>
      <c r="R266" s="44" t="s">
        <v>28</v>
      </c>
      <c r="S266" s="44" t="s">
        <v>29</v>
      </c>
      <c r="T266" s="44" t="s">
        <v>30</v>
      </c>
      <c r="U266" s="44" t="s">
        <v>31</v>
      </c>
      <c r="V266" s="44" t="s">
        <v>33</v>
      </c>
      <c r="W266" s="44" t="s">
        <v>34</v>
      </c>
      <c r="X266" s="44" t="s">
        <v>35</v>
      </c>
      <c r="Y266" s="44" t="s">
        <v>36</v>
      </c>
      <c r="Z266" s="44" t="s">
        <v>37</v>
      </c>
      <c r="AA266" s="44" t="s">
        <v>39</v>
      </c>
      <c r="AB266" s="44" t="s">
        <v>41</v>
      </c>
      <c r="AC266" s="45" t="s">
        <v>67</v>
      </c>
      <c r="AD266" s="46" t="s">
        <v>9</v>
      </c>
    </row>
    <row r="267" spans="1:30" ht="18" customHeight="1">
      <c r="A267" s="95" t="str">
        <f>'Startovní listina'!A48</f>
        <v>45.</v>
      </c>
      <c r="B267" s="98">
        <f>'Startovní listina'!B48</f>
        <v>0</v>
      </c>
      <c r="C267" s="39" t="s">
        <v>5</v>
      </c>
      <c r="D267" s="54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6"/>
      <c r="AC267" s="57"/>
      <c r="AD267" s="101"/>
    </row>
    <row r="268" spans="1:30" ht="18" customHeight="1">
      <c r="A268" s="96"/>
      <c r="B268" s="99"/>
      <c r="C268" s="40" t="s">
        <v>6</v>
      </c>
      <c r="D268" s="58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60"/>
      <c r="AC268" s="61"/>
      <c r="AD268" s="102"/>
    </row>
    <row r="269" spans="1:30" ht="18" customHeight="1">
      <c r="A269" s="96"/>
      <c r="B269" s="99"/>
      <c r="C269" s="40" t="s">
        <v>7</v>
      </c>
      <c r="D269" s="58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60"/>
      <c r="AC269" s="61"/>
      <c r="AD269" s="102"/>
    </row>
    <row r="270" spans="1:30" ht="18" customHeight="1">
      <c r="A270" s="97"/>
      <c r="B270" s="100"/>
      <c r="C270" s="41" t="s">
        <v>8</v>
      </c>
      <c r="D270" s="62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4"/>
      <c r="AC270" s="65"/>
      <c r="AD270" s="103"/>
    </row>
    <row r="271" spans="1:30" ht="6" customHeight="1"/>
    <row r="272" spans="1:30">
      <c r="A272" s="36" t="s">
        <v>66</v>
      </c>
      <c r="B272" s="42" t="s">
        <v>2</v>
      </c>
      <c r="C272" s="38"/>
      <c r="D272" s="43" t="s">
        <v>11</v>
      </c>
      <c r="E272" s="44" t="s">
        <v>13</v>
      </c>
      <c r="F272" s="44" t="s">
        <v>14</v>
      </c>
      <c r="G272" s="44" t="s">
        <v>15</v>
      </c>
      <c r="H272" s="44" t="s">
        <v>16</v>
      </c>
      <c r="I272" s="44" t="s">
        <v>17</v>
      </c>
      <c r="J272" s="44" t="s">
        <v>18</v>
      </c>
      <c r="K272" s="44" t="s">
        <v>20</v>
      </c>
      <c r="L272" s="44" t="s">
        <v>21</v>
      </c>
      <c r="M272" s="44" t="s">
        <v>22</v>
      </c>
      <c r="N272" s="44" t="s">
        <v>23</v>
      </c>
      <c r="O272" s="44" t="s">
        <v>24</v>
      </c>
      <c r="P272" s="44" t="s">
        <v>25</v>
      </c>
      <c r="Q272" s="44" t="s">
        <v>26</v>
      </c>
      <c r="R272" s="44" t="s">
        <v>28</v>
      </c>
      <c r="S272" s="44" t="s">
        <v>29</v>
      </c>
      <c r="T272" s="44" t="s">
        <v>30</v>
      </c>
      <c r="U272" s="44" t="s">
        <v>31</v>
      </c>
      <c r="V272" s="44" t="s">
        <v>33</v>
      </c>
      <c r="W272" s="44" t="s">
        <v>34</v>
      </c>
      <c r="X272" s="44" t="s">
        <v>35</v>
      </c>
      <c r="Y272" s="44" t="s">
        <v>36</v>
      </c>
      <c r="Z272" s="44" t="s">
        <v>37</v>
      </c>
      <c r="AA272" s="44" t="s">
        <v>39</v>
      </c>
      <c r="AB272" s="44" t="s">
        <v>41</v>
      </c>
      <c r="AC272" s="45" t="s">
        <v>67</v>
      </c>
      <c r="AD272" s="46" t="s">
        <v>9</v>
      </c>
    </row>
    <row r="273" spans="1:30" ht="18" customHeight="1">
      <c r="A273" s="95" t="str">
        <f>'Startovní listina'!A49</f>
        <v>46.</v>
      </c>
      <c r="B273" s="98">
        <f>'Startovní listina'!B49</f>
        <v>0</v>
      </c>
      <c r="C273" s="39" t="s">
        <v>5</v>
      </c>
      <c r="D273" s="54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6"/>
      <c r="AC273" s="57"/>
      <c r="AD273" s="101"/>
    </row>
    <row r="274" spans="1:30" ht="18" customHeight="1">
      <c r="A274" s="96"/>
      <c r="B274" s="99"/>
      <c r="C274" s="40" t="s">
        <v>6</v>
      </c>
      <c r="D274" s="58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60"/>
      <c r="AC274" s="61"/>
      <c r="AD274" s="102"/>
    </row>
    <row r="275" spans="1:30" ht="18" customHeight="1">
      <c r="A275" s="96"/>
      <c r="B275" s="99"/>
      <c r="C275" s="40" t="s">
        <v>7</v>
      </c>
      <c r="D275" s="58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60"/>
      <c r="AC275" s="61"/>
      <c r="AD275" s="102"/>
    </row>
    <row r="276" spans="1:30" ht="18" customHeight="1">
      <c r="A276" s="97"/>
      <c r="B276" s="100"/>
      <c r="C276" s="41" t="s">
        <v>8</v>
      </c>
      <c r="D276" s="62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4"/>
      <c r="AC276" s="65"/>
      <c r="AD276" s="103"/>
    </row>
    <row r="277" spans="1:30" ht="6" customHeight="1"/>
    <row r="278" spans="1:30">
      <c r="A278" s="36" t="s">
        <v>66</v>
      </c>
      <c r="B278" s="42" t="s">
        <v>2</v>
      </c>
      <c r="C278" s="38"/>
      <c r="D278" s="43" t="s">
        <v>11</v>
      </c>
      <c r="E278" s="44" t="s">
        <v>13</v>
      </c>
      <c r="F278" s="44" t="s">
        <v>14</v>
      </c>
      <c r="G278" s="44" t="s">
        <v>15</v>
      </c>
      <c r="H278" s="44" t="s">
        <v>16</v>
      </c>
      <c r="I278" s="44" t="s">
        <v>17</v>
      </c>
      <c r="J278" s="44" t="s">
        <v>18</v>
      </c>
      <c r="K278" s="44" t="s">
        <v>20</v>
      </c>
      <c r="L278" s="44" t="s">
        <v>21</v>
      </c>
      <c r="M278" s="44" t="s">
        <v>22</v>
      </c>
      <c r="N278" s="44" t="s">
        <v>23</v>
      </c>
      <c r="O278" s="44" t="s">
        <v>24</v>
      </c>
      <c r="P278" s="44" t="s">
        <v>25</v>
      </c>
      <c r="Q278" s="44" t="s">
        <v>26</v>
      </c>
      <c r="R278" s="44" t="s">
        <v>28</v>
      </c>
      <c r="S278" s="44" t="s">
        <v>29</v>
      </c>
      <c r="T278" s="44" t="s">
        <v>30</v>
      </c>
      <c r="U278" s="44" t="s">
        <v>31</v>
      </c>
      <c r="V278" s="44" t="s">
        <v>33</v>
      </c>
      <c r="W278" s="44" t="s">
        <v>34</v>
      </c>
      <c r="X278" s="44" t="s">
        <v>35</v>
      </c>
      <c r="Y278" s="44" t="s">
        <v>36</v>
      </c>
      <c r="Z278" s="44" t="s">
        <v>37</v>
      </c>
      <c r="AA278" s="44" t="s">
        <v>39</v>
      </c>
      <c r="AB278" s="44" t="s">
        <v>41</v>
      </c>
      <c r="AC278" s="45" t="s">
        <v>67</v>
      </c>
      <c r="AD278" s="46" t="s">
        <v>9</v>
      </c>
    </row>
    <row r="279" spans="1:30" ht="18" customHeight="1">
      <c r="A279" s="95" t="str">
        <f>'Startovní listina'!A50</f>
        <v>47.</v>
      </c>
      <c r="B279" s="98">
        <f>'Startovní listina'!B50</f>
        <v>0</v>
      </c>
      <c r="C279" s="39" t="s">
        <v>5</v>
      </c>
      <c r="D279" s="54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6"/>
      <c r="AC279" s="57"/>
      <c r="AD279" s="101"/>
    </row>
    <row r="280" spans="1:30" ht="18" customHeight="1">
      <c r="A280" s="96"/>
      <c r="B280" s="99"/>
      <c r="C280" s="40" t="s">
        <v>6</v>
      </c>
      <c r="D280" s="58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60"/>
      <c r="AC280" s="61"/>
      <c r="AD280" s="102"/>
    </row>
    <row r="281" spans="1:30" ht="18" customHeight="1">
      <c r="A281" s="96"/>
      <c r="B281" s="99"/>
      <c r="C281" s="40" t="s">
        <v>7</v>
      </c>
      <c r="D281" s="58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60"/>
      <c r="AC281" s="61"/>
      <c r="AD281" s="102"/>
    </row>
    <row r="282" spans="1:30" ht="18" customHeight="1">
      <c r="A282" s="97"/>
      <c r="B282" s="100"/>
      <c r="C282" s="41" t="s">
        <v>8</v>
      </c>
      <c r="D282" s="62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4"/>
      <c r="AC282" s="65"/>
      <c r="AD282" s="103"/>
    </row>
    <row r="283" spans="1:30" ht="6" customHeight="1"/>
    <row r="284" spans="1:30">
      <c r="A284" s="36" t="s">
        <v>66</v>
      </c>
      <c r="B284" s="42" t="s">
        <v>2</v>
      </c>
      <c r="C284" s="38"/>
      <c r="D284" s="43" t="s">
        <v>11</v>
      </c>
      <c r="E284" s="44" t="s">
        <v>13</v>
      </c>
      <c r="F284" s="44" t="s">
        <v>14</v>
      </c>
      <c r="G284" s="44" t="s">
        <v>15</v>
      </c>
      <c r="H284" s="44" t="s">
        <v>16</v>
      </c>
      <c r="I284" s="44" t="s">
        <v>17</v>
      </c>
      <c r="J284" s="44" t="s">
        <v>18</v>
      </c>
      <c r="K284" s="44" t="s">
        <v>20</v>
      </c>
      <c r="L284" s="44" t="s">
        <v>21</v>
      </c>
      <c r="M284" s="44" t="s">
        <v>22</v>
      </c>
      <c r="N284" s="44" t="s">
        <v>23</v>
      </c>
      <c r="O284" s="44" t="s">
        <v>24</v>
      </c>
      <c r="P284" s="44" t="s">
        <v>25</v>
      </c>
      <c r="Q284" s="44" t="s">
        <v>26</v>
      </c>
      <c r="R284" s="44" t="s">
        <v>28</v>
      </c>
      <c r="S284" s="44" t="s">
        <v>29</v>
      </c>
      <c r="T284" s="44" t="s">
        <v>30</v>
      </c>
      <c r="U284" s="44" t="s">
        <v>31</v>
      </c>
      <c r="V284" s="44" t="s">
        <v>33</v>
      </c>
      <c r="W284" s="44" t="s">
        <v>34</v>
      </c>
      <c r="X284" s="44" t="s">
        <v>35</v>
      </c>
      <c r="Y284" s="44" t="s">
        <v>36</v>
      </c>
      <c r="Z284" s="44" t="s">
        <v>37</v>
      </c>
      <c r="AA284" s="44" t="s">
        <v>39</v>
      </c>
      <c r="AB284" s="44" t="s">
        <v>41</v>
      </c>
      <c r="AC284" s="45" t="s">
        <v>67</v>
      </c>
      <c r="AD284" s="46" t="s">
        <v>9</v>
      </c>
    </row>
    <row r="285" spans="1:30" ht="18" customHeight="1">
      <c r="A285" s="95" t="str">
        <f>'Startovní listina'!A51</f>
        <v>48.</v>
      </c>
      <c r="B285" s="98">
        <f>'Startovní listina'!B51</f>
        <v>0</v>
      </c>
      <c r="C285" s="39" t="s">
        <v>5</v>
      </c>
      <c r="D285" s="54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6"/>
      <c r="AC285" s="57"/>
      <c r="AD285" s="101"/>
    </row>
    <row r="286" spans="1:30" ht="18" customHeight="1">
      <c r="A286" s="96"/>
      <c r="B286" s="99"/>
      <c r="C286" s="40" t="s">
        <v>6</v>
      </c>
      <c r="D286" s="58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60"/>
      <c r="AC286" s="61"/>
      <c r="AD286" s="102"/>
    </row>
    <row r="287" spans="1:30" ht="18" customHeight="1">
      <c r="A287" s="96"/>
      <c r="B287" s="99"/>
      <c r="C287" s="40" t="s">
        <v>7</v>
      </c>
      <c r="D287" s="58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60"/>
      <c r="AC287" s="61"/>
      <c r="AD287" s="102"/>
    </row>
    <row r="288" spans="1:30" ht="18" customHeight="1">
      <c r="A288" s="97"/>
      <c r="B288" s="100"/>
      <c r="C288" s="41" t="s">
        <v>8</v>
      </c>
      <c r="D288" s="62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4"/>
      <c r="AC288" s="65"/>
      <c r="AD288" s="103"/>
    </row>
    <row r="289" spans="1:30" ht="20.25">
      <c r="A289" s="53" t="s">
        <v>75</v>
      </c>
      <c r="B289" s="48"/>
    </row>
    <row r="290" spans="1:30">
      <c r="A290" s="36" t="s">
        <v>66</v>
      </c>
      <c r="B290" s="37" t="s">
        <v>2</v>
      </c>
      <c r="C290" s="49"/>
      <c r="D290" s="43" t="s">
        <v>11</v>
      </c>
      <c r="E290" s="44" t="s">
        <v>13</v>
      </c>
      <c r="F290" s="44" t="s">
        <v>14</v>
      </c>
      <c r="G290" s="44" t="s">
        <v>15</v>
      </c>
      <c r="H290" s="44" t="s">
        <v>16</v>
      </c>
      <c r="I290" s="44" t="s">
        <v>17</v>
      </c>
      <c r="J290" s="44" t="s">
        <v>18</v>
      </c>
      <c r="K290" s="44" t="s">
        <v>20</v>
      </c>
      <c r="L290" s="44" t="s">
        <v>21</v>
      </c>
      <c r="M290" s="44" t="s">
        <v>22</v>
      </c>
      <c r="N290" s="44" t="s">
        <v>23</v>
      </c>
      <c r="O290" s="44" t="s">
        <v>24</v>
      </c>
      <c r="P290" s="44" t="s">
        <v>25</v>
      </c>
      <c r="Q290" s="44" t="s">
        <v>26</v>
      </c>
      <c r="R290" s="44" t="s">
        <v>28</v>
      </c>
      <c r="S290" s="44" t="s">
        <v>29</v>
      </c>
      <c r="T290" s="44" t="s">
        <v>30</v>
      </c>
      <c r="U290" s="44" t="s">
        <v>31</v>
      </c>
      <c r="V290" s="44" t="s">
        <v>33</v>
      </c>
      <c r="W290" s="44" t="s">
        <v>34</v>
      </c>
      <c r="X290" s="44" t="s">
        <v>35</v>
      </c>
      <c r="Y290" s="44" t="s">
        <v>36</v>
      </c>
      <c r="Z290" s="44" t="s">
        <v>37</v>
      </c>
      <c r="AA290" s="44" t="s">
        <v>39</v>
      </c>
      <c r="AB290" s="44" t="s">
        <v>41</v>
      </c>
      <c r="AC290" s="45" t="s">
        <v>67</v>
      </c>
      <c r="AD290" s="46" t="s">
        <v>9</v>
      </c>
    </row>
    <row r="291" spans="1:30" ht="18" customHeight="1">
      <c r="A291" s="95" t="str">
        <f>'Startovní listina'!A52</f>
        <v>49.</v>
      </c>
      <c r="B291" s="104">
        <f>'Startovní listina'!B52</f>
        <v>0</v>
      </c>
      <c r="C291" s="50" t="s">
        <v>5</v>
      </c>
      <c r="D291" s="54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6"/>
      <c r="AC291" s="57"/>
      <c r="AD291" s="101"/>
    </row>
    <row r="292" spans="1:30" ht="18" customHeight="1">
      <c r="A292" s="96"/>
      <c r="B292" s="105"/>
      <c r="C292" s="51" t="s">
        <v>6</v>
      </c>
      <c r="D292" s="58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60"/>
      <c r="AC292" s="61"/>
      <c r="AD292" s="102"/>
    </row>
    <row r="293" spans="1:30" ht="18" customHeight="1">
      <c r="A293" s="96"/>
      <c r="B293" s="105"/>
      <c r="C293" s="51" t="s">
        <v>7</v>
      </c>
      <c r="D293" s="58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60"/>
      <c r="AC293" s="61"/>
      <c r="AD293" s="102"/>
    </row>
    <row r="294" spans="1:30" ht="18" customHeight="1">
      <c r="A294" s="97"/>
      <c r="B294" s="106"/>
      <c r="C294" s="52" t="s">
        <v>8</v>
      </c>
      <c r="D294" s="62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4"/>
      <c r="AC294" s="65"/>
      <c r="AD294" s="103"/>
    </row>
    <row r="295" spans="1:30" ht="6" customHeight="1"/>
    <row r="296" spans="1:30">
      <c r="A296" s="36" t="s">
        <v>66</v>
      </c>
      <c r="B296" s="42" t="s">
        <v>2</v>
      </c>
      <c r="C296" s="38"/>
      <c r="D296" s="43" t="s">
        <v>11</v>
      </c>
      <c r="E296" s="44" t="s">
        <v>13</v>
      </c>
      <c r="F296" s="44" t="s">
        <v>14</v>
      </c>
      <c r="G296" s="44" t="s">
        <v>15</v>
      </c>
      <c r="H296" s="44" t="s">
        <v>16</v>
      </c>
      <c r="I296" s="44" t="s">
        <v>17</v>
      </c>
      <c r="J296" s="44" t="s">
        <v>18</v>
      </c>
      <c r="K296" s="44" t="s">
        <v>20</v>
      </c>
      <c r="L296" s="44" t="s">
        <v>21</v>
      </c>
      <c r="M296" s="44" t="s">
        <v>22</v>
      </c>
      <c r="N296" s="44" t="s">
        <v>23</v>
      </c>
      <c r="O296" s="44" t="s">
        <v>24</v>
      </c>
      <c r="P296" s="44" t="s">
        <v>25</v>
      </c>
      <c r="Q296" s="44" t="s">
        <v>26</v>
      </c>
      <c r="R296" s="44" t="s">
        <v>28</v>
      </c>
      <c r="S296" s="44" t="s">
        <v>29</v>
      </c>
      <c r="T296" s="44" t="s">
        <v>30</v>
      </c>
      <c r="U296" s="44" t="s">
        <v>31</v>
      </c>
      <c r="V296" s="44" t="s">
        <v>33</v>
      </c>
      <c r="W296" s="44" t="s">
        <v>34</v>
      </c>
      <c r="X296" s="44" t="s">
        <v>35</v>
      </c>
      <c r="Y296" s="44" t="s">
        <v>36</v>
      </c>
      <c r="Z296" s="44" t="s">
        <v>37</v>
      </c>
      <c r="AA296" s="44" t="s">
        <v>39</v>
      </c>
      <c r="AB296" s="44" t="s">
        <v>41</v>
      </c>
      <c r="AC296" s="45" t="s">
        <v>67</v>
      </c>
      <c r="AD296" s="46" t="s">
        <v>9</v>
      </c>
    </row>
    <row r="297" spans="1:30" ht="18" customHeight="1">
      <c r="A297" s="95" t="str">
        <f>'Startovní listina'!A53</f>
        <v>50.</v>
      </c>
      <c r="B297" s="98">
        <f>'Startovní listina'!B53</f>
        <v>0</v>
      </c>
      <c r="C297" s="39" t="s">
        <v>5</v>
      </c>
      <c r="D297" s="54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6"/>
      <c r="AC297" s="57"/>
      <c r="AD297" s="101"/>
    </row>
    <row r="298" spans="1:30" ht="18" customHeight="1">
      <c r="A298" s="96"/>
      <c r="B298" s="99"/>
      <c r="C298" s="40" t="s">
        <v>6</v>
      </c>
      <c r="D298" s="58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60"/>
      <c r="AC298" s="61"/>
      <c r="AD298" s="102"/>
    </row>
    <row r="299" spans="1:30" ht="18" customHeight="1">
      <c r="A299" s="96"/>
      <c r="B299" s="99"/>
      <c r="C299" s="40" t="s">
        <v>7</v>
      </c>
      <c r="D299" s="58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60"/>
      <c r="AC299" s="61"/>
      <c r="AD299" s="102"/>
    </row>
    <row r="300" spans="1:30" ht="18" customHeight="1">
      <c r="A300" s="97"/>
      <c r="B300" s="100"/>
      <c r="C300" s="41" t="s">
        <v>8</v>
      </c>
      <c r="D300" s="62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4"/>
      <c r="AC300" s="65"/>
      <c r="AD300" s="103"/>
    </row>
    <row r="301" spans="1:30" ht="6" customHeight="1"/>
    <row r="302" spans="1:30">
      <c r="A302" s="36" t="s">
        <v>66</v>
      </c>
      <c r="B302" s="42" t="s">
        <v>2</v>
      </c>
      <c r="C302" s="38"/>
      <c r="D302" s="43" t="s">
        <v>11</v>
      </c>
      <c r="E302" s="44" t="s">
        <v>13</v>
      </c>
      <c r="F302" s="44" t="s">
        <v>14</v>
      </c>
      <c r="G302" s="44" t="s">
        <v>15</v>
      </c>
      <c r="H302" s="44" t="s">
        <v>16</v>
      </c>
      <c r="I302" s="44" t="s">
        <v>17</v>
      </c>
      <c r="J302" s="44" t="s">
        <v>18</v>
      </c>
      <c r="K302" s="44" t="s">
        <v>20</v>
      </c>
      <c r="L302" s="44" t="s">
        <v>21</v>
      </c>
      <c r="M302" s="44" t="s">
        <v>22</v>
      </c>
      <c r="N302" s="44" t="s">
        <v>23</v>
      </c>
      <c r="O302" s="44" t="s">
        <v>24</v>
      </c>
      <c r="P302" s="44" t="s">
        <v>25</v>
      </c>
      <c r="Q302" s="44" t="s">
        <v>26</v>
      </c>
      <c r="R302" s="44" t="s">
        <v>28</v>
      </c>
      <c r="S302" s="44" t="s">
        <v>29</v>
      </c>
      <c r="T302" s="44" t="s">
        <v>30</v>
      </c>
      <c r="U302" s="44" t="s">
        <v>31</v>
      </c>
      <c r="V302" s="44" t="s">
        <v>33</v>
      </c>
      <c r="W302" s="44" t="s">
        <v>34</v>
      </c>
      <c r="X302" s="44" t="s">
        <v>35</v>
      </c>
      <c r="Y302" s="44" t="s">
        <v>36</v>
      </c>
      <c r="Z302" s="44" t="s">
        <v>37</v>
      </c>
      <c r="AA302" s="44" t="s">
        <v>39</v>
      </c>
      <c r="AB302" s="44" t="s">
        <v>41</v>
      </c>
      <c r="AC302" s="45" t="s">
        <v>67</v>
      </c>
      <c r="AD302" s="46" t="s">
        <v>9</v>
      </c>
    </row>
    <row r="303" spans="1:30" ht="18" customHeight="1">
      <c r="A303" s="95" t="str">
        <f>'Startovní listina'!A54</f>
        <v>51.</v>
      </c>
      <c r="B303" s="98">
        <f>'Startovní listina'!B54</f>
        <v>0</v>
      </c>
      <c r="C303" s="39" t="s">
        <v>5</v>
      </c>
      <c r="D303" s="54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6"/>
      <c r="AC303" s="57"/>
      <c r="AD303" s="101"/>
    </row>
    <row r="304" spans="1:30" ht="18" customHeight="1">
      <c r="A304" s="96"/>
      <c r="B304" s="99"/>
      <c r="C304" s="40" t="s">
        <v>6</v>
      </c>
      <c r="D304" s="58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60"/>
      <c r="AC304" s="61"/>
      <c r="AD304" s="102"/>
    </row>
    <row r="305" spans="1:30" ht="18" customHeight="1">
      <c r="A305" s="96"/>
      <c r="B305" s="99"/>
      <c r="C305" s="40" t="s">
        <v>7</v>
      </c>
      <c r="D305" s="58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60"/>
      <c r="AC305" s="61"/>
      <c r="AD305" s="102"/>
    </row>
    <row r="306" spans="1:30" ht="18" customHeight="1">
      <c r="A306" s="97"/>
      <c r="B306" s="100"/>
      <c r="C306" s="41" t="s">
        <v>8</v>
      </c>
      <c r="D306" s="62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4"/>
      <c r="AC306" s="65"/>
      <c r="AD306" s="103"/>
    </row>
    <row r="307" spans="1:30" ht="6" customHeight="1"/>
    <row r="308" spans="1:30">
      <c r="A308" s="36" t="s">
        <v>66</v>
      </c>
      <c r="B308" s="42" t="s">
        <v>2</v>
      </c>
      <c r="C308" s="38"/>
      <c r="D308" s="43" t="s">
        <v>11</v>
      </c>
      <c r="E308" s="44" t="s">
        <v>13</v>
      </c>
      <c r="F308" s="44" t="s">
        <v>14</v>
      </c>
      <c r="G308" s="44" t="s">
        <v>15</v>
      </c>
      <c r="H308" s="44" t="s">
        <v>16</v>
      </c>
      <c r="I308" s="44" t="s">
        <v>17</v>
      </c>
      <c r="J308" s="44" t="s">
        <v>18</v>
      </c>
      <c r="K308" s="44" t="s">
        <v>20</v>
      </c>
      <c r="L308" s="44" t="s">
        <v>21</v>
      </c>
      <c r="M308" s="44" t="s">
        <v>22</v>
      </c>
      <c r="N308" s="44" t="s">
        <v>23</v>
      </c>
      <c r="O308" s="44" t="s">
        <v>24</v>
      </c>
      <c r="P308" s="44" t="s">
        <v>25</v>
      </c>
      <c r="Q308" s="44" t="s">
        <v>26</v>
      </c>
      <c r="R308" s="44" t="s">
        <v>28</v>
      </c>
      <c r="S308" s="44" t="s">
        <v>29</v>
      </c>
      <c r="T308" s="44" t="s">
        <v>30</v>
      </c>
      <c r="U308" s="44" t="s">
        <v>31</v>
      </c>
      <c r="V308" s="44" t="s">
        <v>33</v>
      </c>
      <c r="W308" s="44" t="s">
        <v>34</v>
      </c>
      <c r="X308" s="44" t="s">
        <v>35</v>
      </c>
      <c r="Y308" s="44" t="s">
        <v>36</v>
      </c>
      <c r="Z308" s="44" t="s">
        <v>37</v>
      </c>
      <c r="AA308" s="44" t="s">
        <v>39</v>
      </c>
      <c r="AB308" s="44" t="s">
        <v>41</v>
      </c>
      <c r="AC308" s="45" t="s">
        <v>67</v>
      </c>
      <c r="AD308" s="46" t="s">
        <v>9</v>
      </c>
    </row>
    <row r="309" spans="1:30" ht="18" customHeight="1">
      <c r="A309" s="95" t="str">
        <f>'Startovní listina'!A55</f>
        <v>52.</v>
      </c>
      <c r="B309" s="98">
        <f>'Startovní listina'!B55</f>
        <v>0</v>
      </c>
      <c r="C309" s="39" t="s">
        <v>5</v>
      </c>
      <c r="D309" s="54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6"/>
      <c r="AC309" s="57"/>
      <c r="AD309" s="101"/>
    </row>
    <row r="310" spans="1:30" ht="18" customHeight="1">
      <c r="A310" s="96"/>
      <c r="B310" s="99"/>
      <c r="C310" s="40" t="s">
        <v>6</v>
      </c>
      <c r="D310" s="58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60"/>
      <c r="AC310" s="61"/>
      <c r="AD310" s="102"/>
    </row>
    <row r="311" spans="1:30" ht="18" customHeight="1">
      <c r="A311" s="96"/>
      <c r="B311" s="99"/>
      <c r="C311" s="40" t="s">
        <v>7</v>
      </c>
      <c r="D311" s="58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60"/>
      <c r="AC311" s="61"/>
      <c r="AD311" s="102"/>
    </row>
    <row r="312" spans="1:30" ht="18" customHeight="1">
      <c r="A312" s="97"/>
      <c r="B312" s="100"/>
      <c r="C312" s="41" t="s">
        <v>8</v>
      </c>
      <c r="D312" s="62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4"/>
      <c r="AC312" s="65"/>
      <c r="AD312" s="103"/>
    </row>
    <row r="313" spans="1:30" ht="6" customHeight="1"/>
    <row r="314" spans="1:30">
      <c r="A314" s="36" t="s">
        <v>66</v>
      </c>
      <c r="B314" s="42" t="s">
        <v>2</v>
      </c>
      <c r="C314" s="38"/>
      <c r="D314" s="43" t="s">
        <v>11</v>
      </c>
      <c r="E314" s="44" t="s">
        <v>13</v>
      </c>
      <c r="F314" s="44" t="s">
        <v>14</v>
      </c>
      <c r="G314" s="44" t="s">
        <v>15</v>
      </c>
      <c r="H314" s="44" t="s">
        <v>16</v>
      </c>
      <c r="I314" s="44" t="s">
        <v>17</v>
      </c>
      <c r="J314" s="44" t="s">
        <v>18</v>
      </c>
      <c r="K314" s="44" t="s">
        <v>20</v>
      </c>
      <c r="L314" s="44" t="s">
        <v>21</v>
      </c>
      <c r="M314" s="44" t="s">
        <v>22</v>
      </c>
      <c r="N314" s="44" t="s">
        <v>23</v>
      </c>
      <c r="O314" s="44" t="s">
        <v>24</v>
      </c>
      <c r="P314" s="44" t="s">
        <v>25</v>
      </c>
      <c r="Q314" s="44" t="s">
        <v>26</v>
      </c>
      <c r="R314" s="44" t="s">
        <v>28</v>
      </c>
      <c r="S314" s="44" t="s">
        <v>29</v>
      </c>
      <c r="T314" s="44" t="s">
        <v>30</v>
      </c>
      <c r="U314" s="44" t="s">
        <v>31</v>
      </c>
      <c r="V314" s="44" t="s">
        <v>33</v>
      </c>
      <c r="W314" s="44" t="s">
        <v>34</v>
      </c>
      <c r="X314" s="44" t="s">
        <v>35</v>
      </c>
      <c r="Y314" s="44" t="s">
        <v>36</v>
      </c>
      <c r="Z314" s="44" t="s">
        <v>37</v>
      </c>
      <c r="AA314" s="44" t="s">
        <v>39</v>
      </c>
      <c r="AB314" s="44" t="s">
        <v>41</v>
      </c>
      <c r="AC314" s="45" t="s">
        <v>67</v>
      </c>
      <c r="AD314" s="46" t="s">
        <v>9</v>
      </c>
    </row>
    <row r="315" spans="1:30" ht="18" customHeight="1">
      <c r="A315" s="95" t="str">
        <f>'Startovní listina'!A56</f>
        <v>53.</v>
      </c>
      <c r="B315" s="98">
        <f>'Startovní listina'!B56</f>
        <v>0</v>
      </c>
      <c r="C315" s="39" t="s">
        <v>5</v>
      </c>
      <c r="D315" s="54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6"/>
      <c r="AC315" s="57"/>
      <c r="AD315" s="101"/>
    </row>
    <row r="316" spans="1:30" ht="18" customHeight="1">
      <c r="A316" s="96"/>
      <c r="B316" s="99"/>
      <c r="C316" s="40" t="s">
        <v>6</v>
      </c>
      <c r="D316" s="58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60"/>
      <c r="AC316" s="61"/>
      <c r="AD316" s="102"/>
    </row>
    <row r="317" spans="1:30" ht="18" customHeight="1">
      <c r="A317" s="96"/>
      <c r="B317" s="99"/>
      <c r="C317" s="40" t="s">
        <v>7</v>
      </c>
      <c r="D317" s="58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60"/>
      <c r="AC317" s="61"/>
      <c r="AD317" s="102"/>
    </row>
    <row r="318" spans="1:30" ht="18" customHeight="1">
      <c r="A318" s="97"/>
      <c r="B318" s="100"/>
      <c r="C318" s="41" t="s">
        <v>8</v>
      </c>
      <c r="D318" s="62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4"/>
      <c r="AC318" s="65"/>
      <c r="AD318" s="103"/>
    </row>
    <row r="319" spans="1:30" ht="6" customHeight="1"/>
    <row r="320" spans="1:30">
      <c r="A320" s="36" t="s">
        <v>66</v>
      </c>
      <c r="B320" s="42" t="s">
        <v>2</v>
      </c>
      <c r="C320" s="38"/>
      <c r="D320" s="43" t="s">
        <v>11</v>
      </c>
      <c r="E320" s="44" t="s">
        <v>13</v>
      </c>
      <c r="F320" s="44" t="s">
        <v>14</v>
      </c>
      <c r="G320" s="44" t="s">
        <v>15</v>
      </c>
      <c r="H320" s="44" t="s">
        <v>16</v>
      </c>
      <c r="I320" s="44" t="s">
        <v>17</v>
      </c>
      <c r="J320" s="44" t="s">
        <v>18</v>
      </c>
      <c r="K320" s="44" t="s">
        <v>20</v>
      </c>
      <c r="L320" s="44" t="s">
        <v>21</v>
      </c>
      <c r="M320" s="44" t="s">
        <v>22</v>
      </c>
      <c r="N320" s="44" t="s">
        <v>23</v>
      </c>
      <c r="O320" s="44" t="s">
        <v>24</v>
      </c>
      <c r="P320" s="44" t="s">
        <v>25</v>
      </c>
      <c r="Q320" s="44" t="s">
        <v>26</v>
      </c>
      <c r="R320" s="44" t="s">
        <v>28</v>
      </c>
      <c r="S320" s="44" t="s">
        <v>29</v>
      </c>
      <c r="T320" s="44" t="s">
        <v>30</v>
      </c>
      <c r="U320" s="44" t="s">
        <v>31</v>
      </c>
      <c r="V320" s="44" t="s">
        <v>33</v>
      </c>
      <c r="W320" s="44" t="s">
        <v>34</v>
      </c>
      <c r="X320" s="44" t="s">
        <v>35</v>
      </c>
      <c r="Y320" s="44" t="s">
        <v>36</v>
      </c>
      <c r="Z320" s="44" t="s">
        <v>37</v>
      </c>
      <c r="AA320" s="44" t="s">
        <v>39</v>
      </c>
      <c r="AB320" s="44" t="s">
        <v>41</v>
      </c>
      <c r="AC320" s="45" t="s">
        <v>67</v>
      </c>
      <c r="AD320" s="46" t="s">
        <v>9</v>
      </c>
    </row>
    <row r="321" spans="1:30" ht="18" customHeight="1">
      <c r="A321" s="95" t="str">
        <f>'Startovní listina'!A57</f>
        <v>54.</v>
      </c>
      <c r="B321" s="98">
        <f>'Startovní listina'!B57</f>
        <v>0</v>
      </c>
      <c r="C321" s="39" t="s">
        <v>5</v>
      </c>
      <c r="D321" s="54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6"/>
      <c r="AC321" s="57"/>
      <c r="AD321" s="101"/>
    </row>
    <row r="322" spans="1:30" ht="18" customHeight="1">
      <c r="A322" s="96"/>
      <c r="B322" s="99"/>
      <c r="C322" s="40" t="s">
        <v>6</v>
      </c>
      <c r="D322" s="58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60"/>
      <c r="AC322" s="61"/>
      <c r="AD322" s="102"/>
    </row>
    <row r="323" spans="1:30" ht="18" customHeight="1">
      <c r="A323" s="96"/>
      <c r="B323" s="99"/>
      <c r="C323" s="40" t="s">
        <v>7</v>
      </c>
      <c r="D323" s="58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60"/>
      <c r="AC323" s="61"/>
      <c r="AD323" s="102"/>
    </row>
    <row r="324" spans="1:30" ht="18" customHeight="1">
      <c r="A324" s="97"/>
      <c r="B324" s="100"/>
      <c r="C324" s="41" t="s">
        <v>8</v>
      </c>
      <c r="D324" s="62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4"/>
      <c r="AC324" s="65"/>
      <c r="AD324" s="103"/>
    </row>
    <row r="325" spans="1:30" ht="20.25">
      <c r="A325" s="53" t="s">
        <v>76</v>
      </c>
      <c r="B325" s="48"/>
    </row>
    <row r="326" spans="1:30">
      <c r="A326" s="36" t="s">
        <v>66</v>
      </c>
      <c r="B326" s="37" t="s">
        <v>2</v>
      </c>
      <c r="C326" s="49"/>
      <c r="D326" s="43" t="s">
        <v>11</v>
      </c>
      <c r="E326" s="44" t="s">
        <v>13</v>
      </c>
      <c r="F326" s="44" t="s">
        <v>14</v>
      </c>
      <c r="G326" s="44" t="s">
        <v>15</v>
      </c>
      <c r="H326" s="44" t="s">
        <v>16</v>
      </c>
      <c r="I326" s="44" t="s">
        <v>17</v>
      </c>
      <c r="J326" s="44" t="s">
        <v>18</v>
      </c>
      <c r="K326" s="44" t="s">
        <v>20</v>
      </c>
      <c r="L326" s="44" t="s">
        <v>21</v>
      </c>
      <c r="M326" s="44" t="s">
        <v>22</v>
      </c>
      <c r="N326" s="44" t="s">
        <v>23</v>
      </c>
      <c r="O326" s="44" t="s">
        <v>24</v>
      </c>
      <c r="P326" s="44" t="s">
        <v>25</v>
      </c>
      <c r="Q326" s="44" t="s">
        <v>26</v>
      </c>
      <c r="R326" s="44" t="s">
        <v>28</v>
      </c>
      <c r="S326" s="44" t="s">
        <v>29</v>
      </c>
      <c r="T326" s="44" t="s">
        <v>30</v>
      </c>
      <c r="U326" s="44" t="s">
        <v>31</v>
      </c>
      <c r="V326" s="44" t="s">
        <v>33</v>
      </c>
      <c r="W326" s="44" t="s">
        <v>34</v>
      </c>
      <c r="X326" s="44" t="s">
        <v>35</v>
      </c>
      <c r="Y326" s="44" t="s">
        <v>36</v>
      </c>
      <c r="Z326" s="44" t="s">
        <v>37</v>
      </c>
      <c r="AA326" s="44" t="s">
        <v>39</v>
      </c>
      <c r="AB326" s="44" t="s">
        <v>41</v>
      </c>
      <c r="AC326" s="45" t="s">
        <v>67</v>
      </c>
      <c r="AD326" s="46" t="s">
        <v>9</v>
      </c>
    </row>
    <row r="327" spans="1:30" ht="18" customHeight="1">
      <c r="A327" s="95" t="str">
        <f>'Startovní listina'!A58</f>
        <v>55.</v>
      </c>
      <c r="B327" s="104">
        <f>'Startovní listina'!B58</f>
        <v>0</v>
      </c>
      <c r="C327" s="50" t="s">
        <v>5</v>
      </c>
      <c r="D327" s="54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6"/>
      <c r="AC327" s="57"/>
      <c r="AD327" s="101"/>
    </row>
    <row r="328" spans="1:30" ht="18" customHeight="1">
      <c r="A328" s="96"/>
      <c r="B328" s="105"/>
      <c r="C328" s="51" t="s">
        <v>6</v>
      </c>
      <c r="D328" s="58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60"/>
      <c r="AC328" s="61"/>
      <c r="AD328" s="102"/>
    </row>
    <row r="329" spans="1:30" ht="18" customHeight="1">
      <c r="A329" s="96"/>
      <c r="B329" s="105"/>
      <c r="C329" s="51" t="s">
        <v>7</v>
      </c>
      <c r="D329" s="58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60"/>
      <c r="AC329" s="61"/>
      <c r="AD329" s="102"/>
    </row>
    <row r="330" spans="1:30" ht="18" customHeight="1">
      <c r="A330" s="97"/>
      <c r="B330" s="106"/>
      <c r="C330" s="52" t="s">
        <v>8</v>
      </c>
      <c r="D330" s="62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4"/>
      <c r="AC330" s="65"/>
      <c r="AD330" s="103"/>
    </row>
    <row r="331" spans="1:30" ht="6" customHeight="1"/>
    <row r="332" spans="1:30">
      <c r="A332" s="36" t="s">
        <v>66</v>
      </c>
      <c r="B332" s="42" t="s">
        <v>2</v>
      </c>
      <c r="C332" s="38"/>
      <c r="D332" s="43" t="s">
        <v>11</v>
      </c>
      <c r="E332" s="44" t="s">
        <v>13</v>
      </c>
      <c r="F332" s="44" t="s">
        <v>14</v>
      </c>
      <c r="G332" s="44" t="s">
        <v>15</v>
      </c>
      <c r="H332" s="44" t="s">
        <v>16</v>
      </c>
      <c r="I332" s="44" t="s">
        <v>17</v>
      </c>
      <c r="J332" s="44" t="s">
        <v>18</v>
      </c>
      <c r="K332" s="44" t="s">
        <v>20</v>
      </c>
      <c r="L332" s="44" t="s">
        <v>21</v>
      </c>
      <c r="M332" s="44" t="s">
        <v>22</v>
      </c>
      <c r="N332" s="44" t="s">
        <v>23</v>
      </c>
      <c r="O332" s="44" t="s">
        <v>24</v>
      </c>
      <c r="P332" s="44" t="s">
        <v>25</v>
      </c>
      <c r="Q332" s="44" t="s">
        <v>26</v>
      </c>
      <c r="R332" s="44" t="s">
        <v>28</v>
      </c>
      <c r="S332" s="44" t="s">
        <v>29</v>
      </c>
      <c r="T332" s="44" t="s">
        <v>30</v>
      </c>
      <c r="U332" s="44" t="s">
        <v>31</v>
      </c>
      <c r="V332" s="44" t="s">
        <v>33</v>
      </c>
      <c r="W332" s="44" t="s">
        <v>34</v>
      </c>
      <c r="X332" s="44" t="s">
        <v>35</v>
      </c>
      <c r="Y332" s="44" t="s">
        <v>36</v>
      </c>
      <c r="Z332" s="44" t="s">
        <v>37</v>
      </c>
      <c r="AA332" s="44" t="s">
        <v>39</v>
      </c>
      <c r="AB332" s="44" t="s">
        <v>41</v>
      </c>
      <c r="AC332" s="45" t="s">
        <v>67</v>
      </c>
      <c r="AD332" s="46" t="s">
        <v>9</v>
      </c>
    </row>
    <row r="333" spans="1:30" ht="18" customHeight="1">
      <c r="A333" s="95" t="str">
        <f>'Startovní listina'!A59</f>
        <v>56.</v>
      </c>
      <c r="B333" s="98">
        <f>'Startovní listina'!B59</f>
        <v>0</v>
      </c>
      <c r="C333" s="39" t="s">
        <v>5</v>
      </c>
      <c r="D333" s="54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6"/>
      <c r="AC333" s="57"/>
      <c r="AD333" s="101"/>
    </row>
    <row r="334" spans="1:30" ht="18" customHeight="1">
      <c r="A334" s="96"/>
      <c r="B334" s="99"/>
      <c r="C334" s="40" t="s">
        <v>6</v>
      </c>
      <c r="D334" s="58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60"/>
      <c r="AC334" s="61"/>
      <c r="AD334" s="102"/>
    </row>
    <row r="335" spans="1:30" ht="18" customHeight="1">
      <c r="A335" s="96"/>
      <c r="B335" s="99"/>
      <c r="C335" s="40" t="s">
        <v>7</v>
      </c>
      <c r="D335" s="58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60"/>
      <c r="AC335" s="61"/>
      <c r="AD335" s="102"/>
    </row>
    <row r="336" spans="1:30" ht="18" customHeight="1">
      <c r="A336" s="97"/>
      <c r="B336" s="100"/>
      <c r="C336" s="41" t="s">
        <v>8</v>
      </c>
      <c r="D336" s="62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4"/>
      <c r="AC336" s="65"/>
      <c r="AD336" s="103"/>
    </row>
    <row r="337" spans="1:30" ht="6" customHeight="1"/>
    <row r="338" spans="1:30">
      <c r="A338" s="36" t="s">
        <v>66</v>
      </c>
      <c r="B338" s="42" t="s">
        <v>2</v>
      </c>
      <c r="C338" s="38"/>
      <c r="D338" s="43" t="s">
        <v>11</v>
      </c>
      <c r="E338" s="44" t="s">
        <v>13</v>
      </c>
      <c r="F338" s="44" t="s">
        <v>14</v>
      </c>
      <c r="G338" s="44" t="s">
        <v>15</v>
      </c>
      <c r="H338" s="44" t="s">
        <v>16</v>
      </c>
      <c r="I338" s="44" t="s">
        <v>17</v>
      </c>
      <c r="J338" s="44" t="s">
        <v>18</v>
      </c>
      <c r="K338" s="44" t="s">
        <v>20</v>
      </c>
      <c r="L338" s="44" t="s">
        <v>21</v>
      </c>
      <c r="M338" s="44" t="s">
        <v>22</v>
      </c>
      <c r="N338" s="44" t="s">
        <v>23</v>
      </c>
      <c r="O338" s="44" t="s">
        <v>24</v>
      </c>
      <c r="P338" s="44" t="s">
        <v>25</v>
      </c>
      <c r="Q338" s="44" t="s">
        <v>26</v>
      </c>
      <c r="R338" s="44" t="s">
        <v>28</v>
      </c>
      <c r="S338" s="44" t="s">
        <v>29</v>
      </c>
      <c r="T338" s="44" t="s">
        <v>30</v>
      </c>
      <c r="U338" s="44" t="s">
        <v>31</v>
      </c>
      <c r="V338" s="44" t="s">
        <v>33</v>
      </c>
      <c r="W338" s="44" t="s">
        <v>34</v>
      </c>
      <c r="X338" s="44" t="s">
        <v>35</v>
      </c>
      <c r="Y338" s="44" t="s">
        <v>36</v>
      </c>
      <c r="Z338" s="44" t="s">
        <v>37</v>
      </c>
      <c r="AA338" s="44" t="s">
        <v>39</v>
      </c>
      <c r="AB338" s="44" t="s">
        <v>41</v>
      </c>
      <c r="AC338" s="45" t="s">
        <v>67</v>
      </c>
      <c r="AD338" s="46" t="s">
        <v>9</v>
      </c>
    </row>
    <row r="339" spans="1:30" ht="18" customHeight="1">
      <c r="A339" s="95" t="str">
        <f>'Startovní listina'!A60</f>
        <v>57.</v>
      </c>
      <c r="B339" s="98">
        <f>'Startovní listina'!B60</f>
        <v>0</v>
      </c>
      <c r="C339" s="39" t="s">
        <v>5</v>
      </c>
      <c r="D339" s="54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6"/>
      <c r="AC339" s="57"/>
      <c r="AD339" s="101"/>
    </row>
    <row r="340" spans="1:30" ht="18" customHeight="1">
      <c r="A340" s="96"/>
      <c r="B340" s="99"/>
      <c r="C340" s="40" t="s">
        <v>6</v>
      </c>
      <c r="D340" s="58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60"/>
      <c r="AC340" s="61"/>
      <c r="AD340" s="102"/>
    </row>
    <row r="341" spans="1:30" ht="18" customHeight="1">
      <c r="A341" s="96"/>
      <c r="B341" s="99"/>
      <c r="C341" s="40" t="s">
        <v>7</v>
      </c>
      <c r="D341" s="58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60"/>
      <c r="AC341" s="61"/>
      <c r="AD341" s="102"/>
    </row>
    <row r="342" spans="1:30" ht="18" customHeight="1">
      <c r="A342" s="97"/>
      <c r="B342" s="100"/>
      <c r="C342" s="41" t="s">
        <v>8</v>
      </c>
      <c r="D342" s="62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4"/>
      <c r="AC342" s="65"/>
      <c r="AD342" s="103"/>
    </row>
    <row r="343" spans="1:30" ht="6" customHeight="1"/>
    <row r="344" spans="1:30">
      <c r="A344" s="36" t="s">
        <v>66</v>
      </c>
      <c r="B344" s="42" t="s">
        <v>2</v>
      </c>
      <c r="C344" s="38"/>
      <c r="D344" s="43" t="s">
        <v>11</v>
      </c>
      <c r="E344" s="44" t="s">
        <v>13</v>
      </c>
      <c r="F344" s="44" t="s">
        <v>14</v>
      </c>
      <c r="G344" s="44" t="s">
        <v>15</v>
      </c>
      <c r="H344" s="44" t="s">
        <v>16</v>
      </c>
      <c r="I344" s="44" t="s">
        <v>17</v>
      </c>
      <c r="J344" s="44" t="s">
        <v>18</v>
      </c>
      <c r="K344" s="44" t="s">
        <v>20</v>
      </c>
      <c r="L344" s="44" t="s">
        <v>21</v>
      </c>
      <c r="M344" s="44" t="s">
        <v>22</v>
      </c>
      <c r="N344" s="44" t="s">
        <v>23</v>
      </c>
      <c r="O344" s="44" t="s">
        <v>24</v>
      </c>
      <c r="P344" s="44" t="s">
        <v>25</v>
      </c>
      <c r="Q344" s="44" t="s">
        <v>26</v>
      </c>
      <c r="R344" s="44" t="s">
        <v>28</v>
      </c>
      <c r="S344" s="44" t="s">
        <v>29</v>
      </c>
      <c r="T344" s="44" t="s">
        <v>30</v>
      </c>
      <c r="U344" s="44" t="s">
        <v>31</v>
      </c>
      <c r="V344" s="44" t="s">
        <v>33</v>
      </c>
      <c r="W344" s="44" t="s">
        <v>34</v>
      </c>
      <c r="X344" s="44" t="s">
        <v>35</v>
      </c>
      <c r="Y344" s="44" t="s">
        <v>36</v>
      </c>
      <c r="Z344" s="44" t="s">
        <v>37</v>
      </c>
      <c r="AA344" s="44" t="s">
        <v>39</v>
      </c>
      <c r="AB344" s="44" t="s">
        <v>41</v>
      </c>
      <c r="AC344" s="45" t="s">
        <v>67</v>
      </c>
      <c r="AD344" s="46" t="s">
        <v>9</v>
      </c>
    </row>
    <row r="345" spans="1:30" ht="18" customHeight="1">
      <c r="A345" s="95" t="str">
        <f>'Startovní listina'!A61</f>
        <v>58.</v>
      </c>
      <c r="B345" s="98">
        <f>'Startovní listina'!B61</f>
        <v>0</v>
      </c>
      <c r="C345" s="39" t="s">
        <v>5</v>
      </c>
      <c r="D345" s="54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6"/>
      <c r="AC345" s="57"/>
      <c r="AD345" s="101"/>
    </row>
    <row r="346" spans="1:30" ht="18" customHeight="1">
      <c r="A346" s="96"/>
      <c r="B346" s="99"/>
      <c r="C346" s="40" t="s">
        <v>6</v>
      </c>
      <c r="D346" s="58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60"/>
      <c r="AC346" s="61"/>
      <c r="AD346" s="102"/>
    </row>
    <row r="347" spans="1:30" ht="18" customHeight="1">
      <c r="A347" s="96"/>
      <c r="B347" s="99"/>
      <c r="C347" s="40" t="s">
        <v>7</v>
      </c>
      <c r="D347" s="58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60"/>
      <c r="AC347" s="61"/>
      <c r="AD347" s="102"/>
    </row>
    <row r="348" spans="1:30" ht="18" customHeight="1">
      <c r="A348" s="97"/>
      <c r="B348" s="100"/>
      <c r="C348" s="41" t="s">
        <v>8</v>
      </c>
      <c r="D348" s="62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4"/>
      <c r="AC348" s="65"/>
      <c r="AD348" s="103"/>
    </row>
    <row r="349" spans="1:30" ht="6" customHeight="1"/>
    <row r="350" spans="1:30">
      <c r="A350" s="36" t="s">
        <v>66</v>
      </c>
      <c r="B350" s="42" t="s">
        <v>2</v>
      </c>
      <c r="C350" s="38"/>
      <c r="D350" s="43" t="s">
        <v>11</v>
      </c>
      <c r="E350" s="44" t="s">
        <v>13</v>
      </c>
      <c r="F350" s="44" t="s">
        <v>14</v>
      </c>
      <c r="G350" s="44" t="s">
        <v>15</v>
      </c>
      <c r="H350" s="44" t="s">
        <v>16</v>
      </c>
      <c r="I350" s="44" t="s">
        <v>17</v>
      </c>
      <c r="J350" s="44" t="s">
        <v>18</v>
      </c>
      <c r="K350" s="44" t="s">
        <v>20</v>
      </c>
      <c r="L350" s="44" t="s">
        <v>21</v>
      </c>
      <c r="M350" s="44" t="s">
        <v>22</v>
      </c>
      <c r="N350" s="44" t="s">
        <v>23</v>
      </c>
      <c r="O350" s="44" t="s">
        <v>24</v>
      </c>
      <c r="P350" s="44" t="s">
        <v>25</v>
      </c>
      <c r="Q350" s="44" t="s">
        <v>26</v>
      </c>
      <c r="R350" s="44" t="s">
        <v>28</v>
      </c>
      <c r="S350" s="44" t="s">
        <v>29</v>
      </c>
      <c r="T350" s="44" t="s">
        <v>30</v>
      </c>
      <c r="U350" s="44" t="s">
        <v>31</v>
      </c>
      <c r="V350" s="44" t="s">
        <v>33</v>
      </c>
      <c r="W350" s="44" t="s">
        <v>34</v>
      </c>
      <c r="X350" s="44" t="s">
        <v>35</v>
      </c>
      <c r="Y350" s="44" t="s">
        <v>36</v>
      </c>
      <c r="Z350" s="44" t="s">
        <v>37</v>
      </c>
      <c r="AA350" s="44" t="s">
        <v>39</v>
      </c>
      <c r="AB350" s="44" t="s">
        <v>41</v>
      </c>
      <c r="AC350" s="45" t="s">
        <v>67</v>
      </c>
      <c r="AD350" s="46" t="s">
        <v>9</v>
      </c>
    </row>
    <row r="351" spans="1:30" ht="18" customHeight="1">
      <c r="A351" s="95" t="str">
        <f>'Startovní listina'!A62</f>
        <v>59.</v>
      </c>
      <c r="B351" s="98">
        <f>'Startovní listina'!B62</f>
        <v>0</v>
      </c>
      <c r="C351" s="39" t="s">
        <v>5</v>
      </c>
      <c r="D351" s="54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6"/>
      <c r="AC351" s="57"/>
      <c r="AD351" s="101"/>
    </row>
    <row r="352" spans="1:30" ht="18" customHeight="1">
      <c r="A352" s="96"/>
      <c r="B352" s="99"/>
      <c r="C352" s="40" t="s">
        <v>6</v>
      </c>
      <c r="D352" s="58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60"/>
      <c r="AC352" s="61"/>
      <c r="AD352" s="102"/>
    </row>
    <row r="353" spans="1:30" ht="18" customHeight="1">
      <c r="A353" s="96"/>
      <c r="B353" s="99"/>
      <c r="C353" s="40" t="s">
        <v>7</v>
      </c>
      <c r="D353" s="58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60"/>
      <c r="AC353" s="61"/>
      <c r="AD353" s="102"/>
    </row>
    <row r="354" spans="1:30" ht="18" customHeight="1">
      <c r="A354" s="97"/>
      <c r="B354" s="100"/>
      <c r="C354" s="41" t="s">
        <v>8</v>
      </c>
      <c r="D354" s="62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4"/>
      <c r="AC354" s="65"/>
      <c r="AD354" s="103"/>
    </row>
    <row r="355" spans="1:30" ht="6" customHeight="1"/>
    <row r="356" spans="1:30">
      <c r="A356" s="36" t="s">
        <v>66</v>
      </c>
      <c r="B356" s="42" t="s">
        <v>2</v>
      </c>
      <c r="C356" s="38"/>
      <c r="D356" s="43" t="s">
        <v>11</v>
      </c>
      <c r="E356" s="44" t="s">
        <v>13</v>
      </c>
      <c r="F356" s="44" t="s">
        <v>14</v>
      </c>
      <c r="G356" s="44" t="s">
        <v>15</v>
      </c>
      <c r="H356" s="44" t="s">
        <v>16</v>
      </c>
      <c r="I356" s="44" t="s">
        <v>17</v>
      </c>
      <c r="J356" s="44" t="s">
        <v>18</v>
      </c>
      <c r="K356" s="44" t="s">
        <v>20</v>
      </c>
      <c r="L356" s="44" t="s">
        <v>21</v>
      </c>
      <c r="M356" s="44" t="s">
        <v>22</v>
      </c>
      <c r="N356" s="44" t="s">
        <v>23</v>
      </c>
      <c r="O356" s="44" t="s">
        <v>24</v>
      </c>
      <c r="P356" s="44" t="s">
        <v>25</v>
      </c>
      <c r="Q356" s="44" t="s">
        <v>26</v>
      </c>
      <c r="R356" s="44" t="s">
        <v>28</v>
      </c>
      <c r="S356" s="44" t="s">
        <v>29</v>
      </c>
      <c r="T356" s="44" t="s">
        <v>30</v>
      </c>
      <c r="U356" s="44" t="s">
        <v>31</v>
      </c>
      <c r="V356" s="44" t="s">
        <v>33</v>
      </c>
      <c r="W356" s="44" t="s">
        <v>34</v>
      </c>
      <c r="X356" s="44" t="s">
        <v>35</v>
      </c>
      <c r="Y356" s="44" t="s">
        <v>36</v>
      </c>
      <c r="Z356" s="44" t="s">
        <v>37</v>
      </c>
      <c r="AA356" s="44" t="s">
        <v>39</v>
      </c>
      <c r="AB356" s="44" t="s">
        <v>41</v>
      </c>
      <c r="AC356" s="45" t="s">
        <v>67</v>
      </c>
      <c r="AD356" s="46" t="s">
        <v>9</v>
      </c>
    </row>
    <row r="357" spans="1:30" ht="18" customHeight="1">
      <c r="A357" s="95" t="str">
        <f>'Startovní listina'!A63</f>
        <v>60.</v>
      </c>
      <c r="B357" s="98">
        <f>'Startovní listina'!B63</f>
        <v>0</v>
      </c>
      <c r="C357" s="39" t="s">
        <v>5</v>
      </c>
      <c r="D357" s="54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6"/>
      <c r="AC357" s="57"/>
      <c r="AD357" s="101"/>
    </row>
    <row r="358" spans="1:30" ht="18" customHeight="1">
      <c r="A358" s="96"/>
      <c r="B358" s="99"/>
      <c r="C358" s="40" t="s">
        <v>6</v>
      </c>
      <c r="D358" s="58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60"/>
      <c r="AC358" s="61"/>
      <c r="AD358" s="102"/>
    </row>
    <row r="359" spans="1:30" ht="18" customHeight="1">
      <c r="A359" s="96"/>
      <c r="B359" s="99"/>
      <c r="C359" s="40" t="s">
        <v>7</v>
      </c>
      <c r="D359" s="58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60"/>
      <c r="AC359" s="61"/>
      <c r="AD359" s="102"/>
    </row>
    <row r="360" spans="1:30" ht="18" customHeight="1">
      <c r="A360" s="97"/>
      <c r="B360" s="100"/>
      <c r="C360" s="41" t="s">
        <v>8</v>
      </c>
      <c r="D360" s="62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4"/>
      <c r="AC360" s="65"/>
      <c r="AD360" s="103"/>
    </row>
  </sheetData>
  <mergeCells count="180">
    <mergeCell ref="A351:A354"/>
    <mergeCell ref="B351:B354"/>
    <mergeCell ref="AD351:AD354"/>
    <mergeCell ref="A357:A360"/>
    <mergeCell ref="B357:B360"/>
    <mergeCell ref="AD357:AD360"/>
    <mergeCell ref="A339:A342"/>
    <mergeCell ref="B339:B342"/>
    <mergeCell ref="AD339:AD342"/>
    <mergeCell ref="A345:A348"/>
    <mergeCell ref="B345:B348"/>
    <mergeCell ref="AD345:AD348"/>
    <mergeCell ref="A327:A330"/>
    <mergeCell ref="B327:B330"/>
    <mergeCell ref="AD327:AD330"/>
    <mergeCell ref="A333:A336"/>
    <mergeCell ref="B333:B336"/>
    <mergeCell ref="AD333:AD336"/>
    <mergeCell ref="A315:A318"/>
    <mergeCell ref="B315:B318"/>
    <mergeCell ref="AD315:AD318"/>
    <mergeCell ref="A321:A324"/>
    <mergeCell ref="B321:B324"/>
    <mergeCell ref="AD321:AD324"/>
    <mergeCell ref="A303:A306"/>
    <mergeCell ref="B303:B306"/>
    <mergeCell ref="AD303:AD306"/>
    <mergeCell ref="A309:A312"/>
    <mergeCell ref="B309:B312"/>
    <mergeCell ref="AD309:AD312"/>
    <mergeCell ref="A291:A294"/>
    <mergeCell ref="B291:B294"/>
    <mergeCell ref="AD291:AD294"/>
    <mergeCell ref="A297:A300"/>
    <mergeCell ref="B297:B300"/>
    <mergeCell ref="AD297:AD300"/>
    <mergeCell ref="A279:A282"/>
    <mergeCell ref="B279:B282"/>
    <mergeCell ref="AD279:AD282"/>
    <mergeCell ref="A285:A288"/>
    <mergeCell ref="B285:B288"/>
    <mergeCell ref="AD285:AD288"/>
    <mergeCell ref="A267:A270"/>
    <mergeCell ref="B267:B270"/>
    <mergeCell ref="AD267:AD270"/>
    <mergeCell ref="A273:A276"/>
    <mergeCell ref="B273:B276"/>
    <mergeCell ref="AD273:AD276"/>
    <mergeCell ref="A255:A258"/>
    <mergeCell ref="B255:B258"/>
    <mergeCell ref="AD255:AD258"/>
    <mergeCell ref="A261:A264"/>
    <mergeCell ref="B261:B264"/>
    <mergeCell ref="AD261:AD264"/>
    <mergeCell ref="A243:A246"/>
    <mergeCell ref="B243:B246"/>
    <mergeCell ref="AD243:AD246"/>
    <mergeCell ref="A249:A252"/>
    <mergeCell ref="B249:B252"/>
    <mergeCell ref="AD249:AD252"/>
    <mergeCell ref="A231:A234"/>
    <mergeCell ref="B231:B234"/>
    <mergeCell ref="AD231:AD234"/>
    <mergeCell ref="A237:A240"/>
    <mergeCell ref="B237:B240"/>
    <mergeCell ref="AD237:AD240"/>
    <mergeCell ref="A219:A222"/>
    <mergeCell ref="B219:B222"/>
    <mergeCell ref="AD219:AD222"/>
    <mergeCell ref="A225:A228"/>
    <mergeCell ref="B225:B228"/>
    <mergeCell ref="AD225:AD228"/>
    <mergeCell ref="A207:A210"/>
    <mergeCell ref="B207:B210"/>
    <mergeCell ref="AD207:AD210"/>
    <mergeCell ref="A213:A216"/>
    <mergeCell ref="B213:B216"/>
    <mergeCell ref="AD213:AD216"/>
    <mergeCell ref="A195:A198"/>
    <mergeCell ref="B195:B198"/>
    <mergeCell ref="AD195:AD198"/>
    <mergeCell ref="A201:A204"/>
    <mergeCell ref="B201:B204"/>
    <mergeCell ref="AD201:AD204"/>
    <mergeCell ref="A183:A186"/>
    <mergeCell ref="B183:B186"/>
    <mergeCell ref="AD183:AD186"/>
    <mergeCell ref="A189:A192"/>
    <mergeCell ref="B189:B192"/>
    <mergeCell ref="AD189:AD192"/>
    <mergeCell ref="A171:A174"/>
    <mergeCell ref="B171:B174"/>
    <mergeCell ref="AD171:AD174"/>
    <mergeCell ref="A177:A180"/>
    <mergeCell ref="B177:B180"/>
    <mergeCell ref="AD177:AD180"/>
    <mergeCell ref="A159:A162"/>
    <mergeCell ref="B159:B162"/>
    <mergeCell ref="AD159:AD162"/>
    <mergeCell ref="A165:A168"/>
    <mergeCell ref="B165:B168"/>
    <mergeCell ref="AD165:AD168"/>
    <mergeCell ref="A147:A150"/>
    <mergeCell ref="B147:B150"/>
    <mergeCell ref="AD147:AD150"/>
    <mergeCell ref="A153:A156"/>
    <mergeCell ref="B153:B156"/>
    <mergeCell ref="AD153:AD156"/>
    <mergeCell ref="A135:A138"/>
    <mergeCell ref="B135:B138"/>
    <mergeCell ref="AD135:AD138"/>
    <mergeCell ref="A141:A144"/>
    <mergeCell ref="B141:B144"/>
    <mergeCell ref="AD141:AD144"/>
    <mergeCell ref="A123:A126"/>
    <mergeCell ref="B123:B126"/>
    <mergeCell ref="AD123:AD126"/>
    <mergeCell ref="A129:A132"/>
    <mergeCell ref="B129:B132"/>
    <mergeCell ref="AD129:AD132"/>
    <mergeCell ref="A111:A114"/>
    <mergeCell ref="B111:B114"/>
    <mergeCell ref="AD111:AD114"/>
    <mergeCell ref="A117:A120"/>
    <mergeCell ref="B117:B120"/>
    <mergeCell ref="AD117:AD120"/>
    <mergeCell ref="A99:A102"/>
    <mergeCell ref="B99:B102"/>
    <mergeCell ref="AD99:AD102"/>
    <mergeCell ref="A105:A108"/>
    <mergeCell ref="B105:B108"/>
    <mergeCell ref="AD105:AD108"/>
    <mergeCell ref="A87:A90"/>
    <mergeCell ref="B87:B90"/>
    <mergeCell ref="AD87:AD90"/>
    <mergeCell ref="A93:A96"/>
    <mergeCell ref="B93:B96"/>
    <mergeCell ref="AD93:AD96"/>
    <mergeCell ref="A75:A78"/>
    <mergeCell ref="B75:B78"/>
    <mergeCell ref="AD75:AD78"/>
    <mergeCell ref="A81:A84"/>
    <mergeCell ref="B81:B84"/>
    <mergeCell ref="AD81:AD84"/>
    <mergeCell ref="A63:A66"/>
    <mergeCell ref="B63:B66"/>
    <mergeCell ref="AD63:AD66"/>
    <mergeCell ref="A69:A72"/>
    <mergeCell ref="B69:B72"/>
    <mergeCell ref="AD69:AD72"/>
    <mergeCell ref="A51:A54"/>
    <mergeCell ref="B51:B54"/>
    <mergeCell ref="AD51:AD54"/>
    <mergeCell ref="A57:A60"/>
    <mergeCell ref="B57:B60"/>
    <mergeCell ref="AD57:AD60"/>
    <mergeCell ref="A39:A42"/>
    <mergeCell ref="B39:B42"/>
    <mergeCell ref="AD39:AD42"/>
    <mergeCell ref="A45:A48"/>
    <mergeCell ref="B45:B48"/>
    <mergeCell ref="AD45:AD48"/>
    <mergeCell ref="A27:A30"/>
    <mergeCell ref="B27:B30"/>
    <mergeCell ref="AD27:AD30"/>
    <mergeCell ref="A33:A36"/>
    <mergeCell ref="B33:B36"/>
    <mergeCell ref="AD33:AD36"/>
    <mergeCell ref="A15:A18"/>
    <mergeCell ref="B15:B18"/>
    <mergeCell ref="AD15:AD18"/>
    <mergeCell ref="A21:A24"/>
    <mergeCell ref="B21:B24"/>
    <mergeCell ref="AD21:AD24"/>
    <mergeCell ref="AD3:AD6"/>
    <mergeCell ref="A3:A6"/>
    <mergeCell ref="B3:B6"/>
    <mergeCell ref="A9:A12"/>
    <mergeCell ref="B9:B12"/>
    <mergeCell ref="AD9:AD12"/>
  </mergeCells>
  <pageMargins left="0.23622047244094491" right="0.23622047244094491" top="0.39370078740157483" bottom="0.39370078740157483" header="0.31496062992125984" footer="0.31496062992125984"/>
  <pageSetup paperSize="9" scale="89" fitToHeight="0" orientation="landscape" r:id="rId1"/>
  <rowBreaks count="10" manualBreakCount="10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  <brk id="324" max="16383" man="1"/>
    <brk id="3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0ee956-242b-4055-a8e0-f9b5781331ea" xsi:nil="true"/>
  </documentManagement>
</p:properties>
</file>

<file path=customXml/item2.xml><?xml version="1.0" encoding="utf-8"?>
<scriptIds xmlns="http://schemas.microsoft.com/office/extensibility/maker/v1.0" id="script-ids-node-id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428738D2AF9D4F9C77C60644547718" ma:contentTypeVersion="14" ma:contentTypeDescription="Vytvoří nový dokument" ma:contentTypeScope="" ma:versionID="5ea8a769165b839cf44df21069ecf185">
  <xsd:schema xmlns:xsd="http://www.w3.org/2001/XMLSchema" xmlns:xs="http://www.w3.org/2001/XMLSchema" xmlns:p="http://schemas.microsoft.com/office/2006/metadata/properties" xmlns:ns3="390ee956-242b-4055-a8e0-f9b5781331ea" xmlns:ns4="3fff113b-5538-45a7-81e8-1009eb519bb2" targetNamespace="http://schemas.microsoft.com/office/2006/metadata/properties" ma:root="true" ma:fieldsID="ec25affdb6295de783fc027d422c45f6" ns3:_="" ns4:_="">
    <xsd:import namespace="390ee956-242b-4055-a8e0-f9b5781331ea"/>
    <xsd:import namespace="3fff113b-5538-45a7-81e8-1009eb519b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ee956-242b-4055-a8e0-f9b5781331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f113b-5538-45a7-81e8-1009eb519b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DA573-ACE0-42FE-BA73-E416EFBBF2EF}">
  <ds:schemaRefs>
    <ds:schemaRef ds:uri="390ee956-242b-4055-a8e0-f9b5781331ea"/>
    <ds:schemaRef ds:uri="3fff113b-5538-45a7-81e8-1009eb519bb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692766-5F69-4B78-A649-6BDEDF867443}">
  <ds:schemaRefs>
    <ds:schemaRef ds:uri="http://schemas.microsoft.com/office/extensibility/maker/v1.0"/>
  </ds:schemaRefs>
</ds:datastoreItem>
</file>

<file path=customXml/itemProps3.xml><?xml version="1.0" encoding="utf-8"?>
<ds:datastoreItem xmlns:ds="http://schemas.openxmlformats.org/officeDocument/2006/customXml" ds:itemID="{4259F4A5-C19E-41F6-93D6-9A1A2A462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0ee956-242b-4055-a8e0-f9b5781331ea"/>
    <ds:schemaRef ds:uri="3fff113b-5538-45a7-81e8-1009eb519b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AE1E12-421F-4AE8-80FE-656A85897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OPEN</vt:lpstr>
      <vt:lpstr>JUNIOR</vt:lpstr>
      <vt:lpstr>SENIOR</vt:lpstr>
      <vt:lpstr>VETERAN</vt:lpstr>
      <vt:lpstr>SUPERVETERAN</vt:lpstr>
      <vt:lpstr>Startovní listina</vt:lpstr>
      <vt:lpstr>Pořadí kat.</vt:lpstr>
      <vt:lpstr>Pořadí OPEN</vt:lpstr>
      <vt:lpstr>Položkové listy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Zaňka Miloslav</dc:creator>
  <cp:lastModifiedBy>Myslivci</cp:lastModifiedBy>
  <cp:revision/>
  <cp:lastPrinted>2024-07-13T13:59:36Z</cp:lastPrinted>
  <dcterms:created xsi:type="dcterms:W3CDTF">2024-07-04T10:47:27Z</dcterms:created>
  <dcterms:modified xsi:type="dcterms:W3CDTF">2024-07-13T14:45:25Z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0x01010055428738D2AF9D4F9C77C60644547718</vt:lpwstr>
  </property>
</Properties>
</file>